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415" activeTab="0"/>
  </bookViews>
  <sheets>
    <sheet name="Лист1" sheetId="1" r:id="rId1"/>
  </sheets>
  <definedNames>
    <definedName name="_xlnm.Print_Area" localSheetId="0">'Лист1'!$A$1</definedName>
  </definedNames>
  <calcPr fullCalcOnLoad="1"/>
</workbook>
</file>

<file path=xl/sharedStrings.xml><?xml version="1.0" encoding="utf-8"?>
<sst xmlns="http://schemas.openxmlformats.org/spreadsheetml/2006/main" count="43" uniqueCount="43">
  <si>
    <t>№</t>
  </si>
  <si>
    <t>Фамилия И.О.</t>
  </si>
  <si>
    <t>ИК</t>
  </si>
  <si>
    <t>Очки</t>
  </si>
  <si>
    <t>%</t>
  </si>
  <si>
    <t>М</t>
  </si>
  <si>
    <t>+/-</t>
  </si>
  <si>
    <t>К-т</t>
  </si>
  <si>
    <t>Оч Коэф В</t>
  </si>
  <si>
    <t>Завер</t>
  </si>
  <si>
    <t>Сметанин Ю.</t>
  </si>
  <si>
    <t>мм</t>
  </si>
  <si>
    <t>С.-Петербург</t>
  </si>
  <si>
    <t>Шокин С.</t>
  </si>
  <si>
    <t>Васильев И.</t>
  </si>
  <si>
    <t>Белянин Е.</t>
  </si>
  <si>
    <t>Фоминых М.</t>
  </si>
  <si>
    <t>Савин А.</t>
  </si>
  <si>
    <t>Овсянников М.</t>
  </si>
  <si>
    <t>Макушев И.</t>
  </si>
  <si>
    <t>Романов В.</t>
  </si>
  <si>
    <t>Валемеев З.</t>
  </si>
  <si>
    <t>Шумковский В.</t>
  </si>
  <si>
    <t>Хренов Е.</t>
  </si>
  <si>
    <t>Фуфаев А.</t>
  </si>
  <si>
    <t>Французов В.</t>
  </si>
  <si>
    <t>Косиневский А.</t>
  </si>
  <si>
    <t>Пименов Ю.</t>
  </si>
  <si>
    <t>Аношин Ю.</t>
  </si>
  <si>
    <t>Федосеев А.</t>
  </si>
  <si>
    <t>Рейтинг турнира = 2500</t>
  </si>
  <si>
    <t xml:space="preserve">Староста: </t>
  </si>
  <si>
    <t xml:space="preserve">Судья: </t>
  </si>
  <si>
    <t>Завершённые партии:</t>
  </si>
  <si>
    <t xml:space="preserve">001)13=14 05=08 08=05 14=07 07-14 08=06 06=08 07=08 08=07 10=08 08=10 06-15 15=10 10=15 15=07 07=15 05=10 10=05 05=06 06=05 01=08 08=01 12-13 13-16 03=09 09=03 03=02 02=03 05=16 16=05 05=01 02=01 01=02 01=15 15=01 </t>
  </si>
  <si>
    <t xml:space="preserve">035)01=06 06=01 09=06 06=09 09=02 02=09 09-04 04-09 10=09 10=09 09=10 09=07 07=09 02=04 04=02 02=03 02=10 10=02 02=12 12=02 16=08 18=04 18=15 11-01 01=11 01=17 17-01 18=10 10=18 08=09 03+08 08=03 08=16 18=06 18=12 </t>
  </si>
  <si>
    <t xml:space="preserve">069)12+18 04=18 18+17 14=10 10=14 17-14 11-08 08-11 11-03 17=02 02=17 15=18 08=15 18=02 02=18 18+13 06=18 04+15 15+04 15+13 16=15 02=15 15=02 08=02 02-08 05=18 18+05 07=18 18=07 03=10 10+03 05=14 14=05 05-13 09=05 </t>
  </si>
  <si>
    <t xml:space="preserve">103)09=13 13=09 13-04 04-13 13-12 01=09 09=01 09=08 09-17 09=14 14=01 01=07 16=01 05=09 16=09 09=16 07=05 05=07 05=15 15=05 09-11 11=16 04-11 04=05 05=04 17=08 18+16 16=18 03=12 03=15 03=18 01-03 03=01 02-11 11-10 </t>
  </si>
  <si>
    <t xml:space="preserve">137)03+11 03=13 12-03 01=16 02-16 16=02 01=05 01=12 04=01 01=04 14=09 14-17 12=14 09=18 18=09 17+18 15=03 09=15 15+11 15=12 13=02 06=16 16=06 03=05 03=14 14=12 11+13 13+11 11+15 18+11 11-04 16=11 11-09 10-11 13=06 </t>
  </si>
  <si>
    <t xml:space="preserve">171)06-13 05=03 14=03 13-05 15=06 14=15 15=14 15-17 11+12 11-05 11+18 14+13 13=14 10-13 13=15 13+18 14=18 18+14 14=02 02=14 14+08 18=08 08=18 06=02 02=06 03=06 06=03 06=04 04=06 06=07 07=06 10=06 06=10  </t>
  </si>
  <si>
    <t xml:space="preserve">205)18=03 15=08 15=09 12=15 15=16 11-06 06-11 14=06 06=14 07=01 01=14 10=01 01=10 03=04 04=03 17-13 16=13 16-03 03+16 04-12 12+04 04=07 07=04 04=14 14=04 03-17 17=03 12=06 06=12 05=02 11=02 04=16 16=04 17-04 04-17 </t>
  </si>
  <si>
    <t xml:space="preserve">239)04=08 08=04 07=11 05=11 02=07 07=02 02=05 13-08 08=13 04=10 10=04 07=10 10=07 16+07 07-16 02-13 13-10 13=17 01=13 13-01 16=14 08=12 12=08 08-17 08=14 06-17 17-06  </t>
  </si>
  <si>
    <t xml:space="preserve">КЗШС  ФЕДЕРАЦИИ  ШАШЕК  РОССИИ
2-й КУБОК ФЕДЕРАЦИИ
по заочной игре в русские шашки (по переписке)
Современные шашки (с жеребьёвкой начальных позиций и ходов).
Шифр турнира: КФ-02
Начало игры:  20 апреля 2009г.                   Окончание игры: 30 октября 2010г.
Положение на 14.09.10.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</si>
</sst>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&quot; &quot;?/2"/>
    <numFmt numFmtId="169" formatCode="0.0"/>
    <numFmt numFmtId="170" formatCode="\+0;\-0;&quot;&quot;;@"/>
    <numFmt numFmtId="171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justify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9" fontId="2" fillId="0" borderId="20" xfId="0" applyNumberFormat="1" applyFont="1" applyBorder="1" applyAlignment="1">
      <alignment horizontal="right" vertical="center"/>
    </xf>
    <xf numFmtId="17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 wrapText="1"/>
    </xf>
    <xf numFmtId="168" fontId="2" fillId="0" borderId="25" xfId="0" applyNumberFormat="1" applyFont="1" applyBorder="1" applyAlignment="1">
      <alignment horizontal="center" vertical="center" wrapText="1"/>
    </xf>
    <xf numFmtId="170" fontId="2" fillId="0" borderId="20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50"/>
  <sheetViews>
    <sheetView showGridLines="0" tabSelected="1" zoomScale="90" zoomScaleNormal="90" zoomScalePageLayoutView="0" workbookViewId="0" topLeftCell="A1">
      <selection activeCell="A50" sqref="A50:AQ50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39" width="3.625" style="1" customWidth="1"/>
    <col min="40" max="40" width="4.875" style="1" customWidth="1"/>
    <col min="41" max="43" width="3.25390625" style="1" customWidth="1"/>
    <col min="44" max="44" width="5.375" style="1" customWidth="1"/>
    <col min="45" max="45" width="9.00390625" style="1" customWidth="1"/>
    <col min="46" max="46" width="4.875" style="1" customWidth="1"/>
    <col min="47" max="190" width="9.125" style="1" customWidth="1"/>
  </cols>
  <sheetData>
    <row r="1" spans="1:43" ht="129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6" ht="12.75">
      <c r="A2" s="2" t="s">
        <v>0</v>
      </c>
      <c r="B2" s="3" t="s">
        <v>1</v>
      </c>
      <c r="C2" s="4" t="s">
        <v>2</v>
      </c>
      <c r="D2" s="22">
        <v>1</v>
      </c>
      <c r="E2" s="23"/>
      <c r="F2" s="22">
        <v>2</v>
      </c>
      <c r="G2" s="23"/>
      <c r="H2" s="22">
        <v>3</v>
      </c>
      <c r="I2" s="23"/>
      <c r="J2" s="22">
        <v>4</v>
      </c>
      <c r="K2" s="23"/>
      <c r="L2" s="22">
        <v>5</v>
      </c>
      <c r="M2" s="23"/>
      <c r="N2" s="22">
        <v>6</v>
      </c>
      <c r="O2" s="23"/>
      <c r="P2" s="22">
        <v>7</v>
      </c>
      <c r="Q2" s="23"/>
      <c r="R2" s="22">
        <v>8</v>
      </c>
      <c r="S2" s="23"/>
      <c r="T2" s="22">
        <v>9</v>
      </c>
      <c r="U2" s="23"/>
      <c r="V2" s="22">
        <v>10</v>
      </c>
      <c r="W2" s="23"/>
      <c r="X2" s="22">
        <v>11</v>
      </c>
      <c r="Y2" s="23"/>
      <c r="Z2" s="22">
        <v>12</v>
      </c>
      <c r="AA2" s="23"/>
      <c r="AB2" s="22">
        <v>13</v>
      </c>
      <c r="AC2" s="23"/>
      <c r="AD2" s="22">
        <v>14</v>
      </c>
      <c r="AE2" s="23"/>
      <c r="AF2" s="22">
        <v>15</v>
      </c>
      <c r="AG2" s="23"/>
      <c r="AH2" s="22">
        <v>16</v>
      </c>
      <c r="AI2" s="23"/>
      <c r="AJ2" s="22">
        <v>17</v>
      </c>
      <c r="AK2" s="23"/>
      <c r="AL2" s="22">
        <v>18</v>
      </c>
      <c r="AM2" s="23"/>
      <c r="AN2" s="4" t="s">
        <v>3</v>
      </c>
      <c r="AO2" s="4" t="s">
        <v>4</v>
      </c>
      <c r="AP2" s="4" t="s">
        <v>5</v>
      </c>
      <c r="AQ2" s="4" t="s">
        <v>6</v>
      </c>
      <c r="AR2" s="4" t="s">
        <v>7</v>
      </c>
      <c r="AS2" s="5" t="s">
        <v>8</v>
      </c>
      <c r="AT2" s="5" t="s">
        <v>9</v>
      </c>
    </row>
    <row r="3" spans="1:46" ht="12.75">
      <c r="A3" s="21">
        <v>1</v>
      </c>
      <c r="B3" s="6" t="s">
        <v>10</v>
      </c>
      <c r="C3" s="7" t="s">
        <v>11</v>
      </c>
      <c r="D3" s="25"/>
      <c r="E3" s="26"/>
      <c r="F3" s="27">
        <f>IF(E5="","",1-E5)</f>
        <v>0.5</v>
      </c>
      <c r="G3" s="28">
        <f>IF(D5="","",1-D5)</f>
        <v>0.5</v>
      </c>
      <c r="H3" s="27">
        <f>IF(E7="","",1-E7)</f>
        <v>1</v>
      </c>
      <c r="I3" s="28">
        <f>IF(D7="","",1-D7)</f>
        <v>0.5</v>
      </c>
      <c r="J3" s="27">
        <f>IF(E9="","",1-E9)</f>
        <v>0.5</v>
      </c>
      <c r="K3" s="28">
        <f>IF(D9="","",1-D9)</f>
        <v>0.5</v>
      </c>
      <c r="L3" s="27">
        <f>IF(E11="","",1-E11)</f>
        <v>0.5</v>
      </c>
      <c r="M3" s="28">
        <f>IF(D11="","",1-D11)</f>
        <v>0.5</v>
      </c>
      <c r="N3" s="27">
        <f>IF(E13="","",1-E13)</f>
        <v>0.5</v>
      </c>
      <c r="O3" s="28">
        <f>IF(D13="","",1-D13)</f>
        <v>0.5</v>
      </c>
      <c r="P3" s="27">
        <f>IF(E15="","",1-E15)</f>
        <v>0.5</v>
      </c>
      <c r="Q3" s="28">
        <f>IF(D15="","",1-D15)</f>
        <v>0.5</v>
      </c>
      <c r="R3" s="27">
        <f>IF(E17="","",1-E17)</f>
        <v>0.5</v>
      </c>
      <c r="S3" s="28">
        <f>IF(D17="","",1-D17)</f>
        <v>0.5</v>
      </c>
      <c r="T3" s="27">
        <f>IF(E19="","",1-E19)</f>
        <v>0.5</v>
      </c>
      <c r="U3" s="28">
        <f>IF(D19="","",1-D19)</f>
        <v>0.5</v>
      </c>
      <c r="V3" s="27">
        <f>IF(E21="","",1-E21)</f>
        <v>0.5</v>
      </c>
      <c r="W3" s="28">
        <f>IF(D21="","",1-D21)</f>
        <v>0.5</v>
      </c>
      <c r="X3" s="27">
        <f>IF(E23="","",1-E23)</f>
        <v>0.5</v>
      </c>
      <c r="Y3" s="28">
        <f>IF(D23="","",1-D23)</f>
        <v>1</v>
      </c>
      <c r="Z3" s="27">
        <f>IF(E25="","",1-E25)</f>
        <v>0.5</v>
      </c>
      <c r="AA3" s="28">
        <f>IF(D25="","",1-D25)</f>
      </c>
      <c r="AB3" s="27">
        <f>IF(E27="","",1-E27)</f>
        <v>0.5</v>
      </c>
      <c r="AC3" s="28">
        <f>IF(D27="","",1-D27)</f>
        <v>1</v>
      </c>
      <c r="AD3" s="27">
        <f>IF(E29="","",1-E29)</f>
        <v>0.5</v>
      </c>
      <c r="AE3" s="28">
        <f>IF(D29="","",1-D29)</f>
        <v>0.5</v>
      </c>
      <c r="AF3" s="27">
        <f>IF(E31="","",1-E31)</f>
        <v>0.5</v>
      </c>
      <c r="AG3" s="28">
        <f>IF(D31="","",1-D31)</f>
        <v>0.5</v>
      </c>
      <c r="AH3" s="27">
        <f>IF(E33="","",1-E33)</f>
        <v>0.5</v>
      </c>
      <c r="AI3" s="28">
        <f>IF(D33="","",1-D33)</f>
        <v>0.5</v>
      </c>
      <c r="AJ3" s="27">
        <f>IF(E35="","",1-E35)</f>
        <v>0.5</v>
      </c>
      <c r="AK3" s="28">
        <f>IF(D35="","",1-D35)</f>
        <v>1</v>
      </c>
      <c r="AL3" s="27">
        <f>IF(E37="","",1-E37)</f>
        <v>0.5</v>
      </c>
      <c r="AM3" s="28">
        <f>IF(D37="","",1-D37)</f>
        <v>0.5</v>
      </c>
      <c r="AN3" s="19">
        <f>SUM(D4:AM4)</f>
        <v>10</v>
      </c>
      <c r="AO3" s="18">
        <f>IF(COUNT(D4:AM4)=0,0,AN3*100/COUNT(D4:AM4))</f>
        <v>62.5</v>
      </c>
      <c r="AP3" s="18">
        <f>IF(AS3&lt;AS5,1,0)+IF(AS3&lt;AS7,1,0)+IF(AS3&lt;AS9,1,0)+IF(AS3&lt;AS11,1,0)+IF(AS3&lt;AS13,1,0)+IF(AS3&lt;AS15,1,0)+IF(AS3&lt;AS17,1,0)+IF(AS3&lt;AS19,1,0)+IF(AS3&lt;AS21,1,0)+IF(AS3&lt;AS23,1,0)+IF(AS3&lt;AS25,1,0)+IF(AS3&lt;AS27,1,0)+IF(AS3&lt;AS29,1,0)+IF(AS3&lt;AS31,1,0)+IF(AS3&lt;AS33,1,0)+IF(AS3&lt;AS35,1,0)+IF(AS3&lt;AS37,1,0)+1</f>
        <v>4</v>
      </c>
      <c r="AQ3" s="29">
        <f>COUNTIF(D4:AM4,1)-COUNTIF(D4:AM4,0)</f>
        <v>4</v>
      </c>
      <c r="AR3" s="19">
        <f>(N(F4)-N(D6))*AN5+(N(H4)-N(D8))*AN7+(N(J4)-N(D10))*AN9+(N(L4)-N(D12))*AN11+(N(N4)-N(D14))*AN13+(N(P4)-N(D16))*AN15+(N(R4)-N(D18))*AN17+(N(T4)-N(D20))*AN19+(N(V4)-N(D22))*AN21+(N(X4)-N(D24))*AN23+(N(Z4)-N(D26))*AN25+(N(AB4)-N(D28))*AN27+(N(AD4)-N(D30))*AN29+(N(AF4)-N(D32))*AN31+(N(AH4)-N(D34))*AN33+(N(AJ4)-N(D36))*AN35+(N(AL4)-N(D38))*AN37</f>
        <v>12</v>
      </c>
      <c r="AS3" s="20" t="str">
        <f>RIGHT("0"&amp;AN3*2,2)&amp;" "&amp;IF(COUNT(D4:AM4)=0,"0000",RIGHT("000"&amp;(612+AR3*2),4))&amp;" "&amp;RIGHT("0"&amp;COUNTIF(D3:AM3,1),2)</f>
        <v>20 0636 04</v>
      </c>
      <c r="AT3" s="21">
        <f>COUNT(D3:AM3)</f>
        <v>33</v>
      </c>
    </row>
    <row r="4" spans="1:46" ht="12.75">
      <c r="A4" s="16"/>
      <c r="B4" s="8" t="s">
        <v>12</v>
      </c>
      <c r="C4" s="9">
        <v>2500</v>
      </c>
      <c r="D4" s="30"/>
      <c r="E4" s="31"/>
      <c r="F4" s="32">
        <f>IF(COUNTIF(F3:G3,"")&gt;0,"",(SIGN(SUM(F3:G3)-1)+1)/2)</f>
        <v>0.5</v>
      </c>
      <c r="G4" s="33"/>
      <c r="H4" s="32">
        <f>IF(COUNTIF(H3:I3,"")&gt;0,"",(SIGN(SUM(H3:I3)-1)+1)/2)</f>
        <v>1</v>
      </c>
      <c r="I4" s="33"/>
      <c r="J4" s="32">
        <f>IF(COUNTIF(J3:K3,"")&gt;0,"",(SIGN(SUM(J3:K3)-1)+1)/2)</f>
        <v>0.5</v>
      </c>
      <c r="K4" s="33"/>
      <c r="L4" s="32">
        <f>IF(COUNTIF(L3:M3,"")&gt;0,"",(SIGN(SUM(L3:M3)-1)+1)/2)</f>
        <v>0.5</v>
      </c>
      <c r="M4" s="33"/>
      <c r="N4" s="32">
        <f>IF(COUNTIF(N3:O3,"")&gt;0,"",(SIGN(SUM(N3:O3)-1)+1)/2)</f>
        <v>0.5</v>
      </c>
      <c r="O4" s="33"/>
      <c r="P4" s="32">
        <f>IF(COUNTIF(P3:Q3,"")&gt;0,"",(SIGN(SUM(P3:Q3)-1)+1)/2)</f>
        <v>0.5</v>
      </c>
      <c r="Q4" s="33"/>
      <c r="R4" s="32">
        <f>IF(COUNTIF(R3:S3,"")&gt;0,"",(SIGN(SUM(R3:S3)-1)+1)/2)</f>
        <v>0.5</v>
      </c>
      <c r="S4" s="33"/>
      <c r="T4" s="32">
        <f>IF(COUNTIF(T3:U3,"")&gt;0,"",(SIGN(SUM(T3:U3)-1)+1)/2)</f>
        <v>0.5</v>
      </c>
      <c r="U4" s="33"/>
      <c r="V4" s="32">
        <f>IF(COUNTIF(V3:W3,"")&gt;0,"",(SIGN(SUM(V3:W3)-1)+1)/2)</f>
        <v>0.5</v>
      </c>
      <c r="W4" s="33"/>
      <c r="X4" s="32">
        <f>IF(COUNTIF(X3:Y3,"")&gt;0,"",(SIGN(SUM(X3:Y3)-1)+1)/2)</f>
        <v>1</v>
      </c>
      <c r="Y4" s="33"/>
      <c r="Z4" s="32">
        <f>IF(COUNTIF(Z3:AA3,"")&gt;0,"",(SIGN(SUM(Z3:AA3)-1)+1)/2)</f>
      </c>
      <c r="AA4" s="33"/>
      <c r="AB4" s="32">
        <f>IF(COUNTIF(AB3:AC3,"")&gt;0,"",(SIGN(SUM(AB3:AC3)-1)+1)/2)</f>
        <v>1</v>
      </c>
      <c r="AC4" s="33"/>
      <c r="AD4" s="32">
        <f>IF(COUNTIF(AD3:AE3,"")&gt;0,"",(SIGN(SUM(AD3:AE3)-1)+1)/2)</f>
        <v>0.5</v>
      </c>
      <c r="AE4" s="33"/>
      <c r="AF4" s="32">
        <f>IF(COUNTIF(AF3:AG3,"")&gt;0,"",(SIGN(SUM(AF3:AG3)-1)+1)/2)</f>
        <v>0.5</v>
      </c>
      <c r="AG4" s="33"/>
      <c r="AH4" s="32">
        <f>IF(COUNTIF(AH3:AI3,"")&gt;0,"",(SIGN(SUM(AH3:AI3)-1)+1)/2)</f>
        <v>0.5</v>
      </c>
      <c r="AI4" s="33"/>
      <c r="AJ4" s="32">
        <f>IF(COUNTIF(AJ3:AK3,"")&gt;0,"",(SIGN(SUM(AJ3:AK3)-1)+1)/2)</f>
        <v>1</v>
      </c>
      <c r="AK4" s="33"/>
      <c r="AL4" s="32">
        <f>IF(COUNTIF(AL3:AM3,"")&gt;0,"",(SIGN(SUM(AL3:AM3)-1)+1)/2)</f>
        <v>0.5</v>
      </c>
      <c r="AM4" s="33"/>
      <c r="AN4" s="34"/>
      <c r="AO4" s="35"/>
      <c r="AP4" s="35"/>
      <c r="AQ4" s="17"/>
      <c r="AR4" s="34"/>
      <c r="AS4" s="36"/>
      <c r="AT4" s="37"/>
    </row>
    <row r="5" spans="1:46" ht="12.75">
      <c r="A5" s="15">
        <v>2</v>
      </c>
      <c r="B5" s="6" t="s">
        <v>13</v>
      </c>
      <c r="C5" s="7"/>
      <c r="D5" s="27">
        <v>0.5</v>
      </c>
      <c r="E5" s="28">
        <v>0.5</v>
      </c>
      <c r="F5" s="25"/>
      <c r="G5" s="26"/>
      <c r="H5" s="27">
        <f>IF(G7="","",1-G7)</f>
        <v>0.5</v>
      </c>
      <c r="I5" s="28">
        <f>IF(F7="","",1-F7)</f>
        <v>0.5</v>
      </c>
      <c r="J5" s="27">
        <f>IF(G9="","",1-G9)</f>
        <v>0.5</v>
      </c>
      <c r="K5" s="28">
        <f>IF(F9="","",1-F9)</f>
        <v>0.5</v>
      </c>
      <c r="L5" s="27">
        <f>IF(G11="","",1-G11)</f>
        <v>0.5</v>
      </c>
      <c r="M5" s="28">
        <f>IF(F11="","",1-F11)</f>
        <v>0.5</v>
      </c>
      <c r="N5" s="27">
        <f>IF(G13="","",1-G13)</f>
        <v>0.5</v>
      </c>
      <c r="O5" s="28">
        <f>IF(F13="","",1-F13)</f>
        <v>0.5</v>
      </c>
      <c r="P5" s="27">
        <f>IF(G15="","",1-G15)</f>
        <v>0.5</v>
      </c>
      <c r="Q5" s="28">
        <f>IF(F15="","",1-F15)</f>
        <v>0.5</v>
      </c>
      <c r="R5" s="27">
        <f>IF(G17="","",1-G17)</f>
        <v>1</v>
      </c>
      <c r="S5" s="28">
        <f>IF(F17="","",1-F17)</f>
        <v>0.5</v>
      </c>
      <c r="T5" s="27">
        <f>IF(G19="","",1-G19)</f>
        <v>0.5</v>
      </c>
      <c r="U5" s="28">
        <f>IF(F19="","",1-F19)</f>
        <v>0.5</v>
      </c>
      <c r="V5" s="27">
        <f>IF(G21="","",1-G21)</f>
        <v>0.5</v>
      </c>
      <c r="W5" s="28">
        <f>IF(F21="","",1-F21)</f>
        <v>0.5</v>
      </c>
      <c r="X5" s="27">
        <f>IF(G23="","",1-G23)</f>
        <v>1</v>
      </c>
      <c r="Y5" s="28">
        <f>IF(F23="","",1-F23)</f>
        <v>0.5</v>
      </c>
      <c r="Z5" s="27">
        <f>IF(G25="","",1-G25)</f>
        <v>0.5</v>
      </c>
      <c r="AA5" s="28">
        <f>IF(F25="","",1-F25)</f>
        <v>0.5</v>
      </c>
      <c r="AB5" s="27">
        <f>IF(G27="","",1-G27)</f>
        <v>1</v>
      </c>
      <c r="AC5" s="28">
        <f>IF(F27="","",1-F27)</f>
        <v>0.5</v>
      </c>
      <c r="AD5" s="27">
        <f>IF(G29="","",1-G29)</f>
        <v>0.5</v>
      </c>
      <c r="AE5" s="28">
        <f>IF(F29="","",1-F29)</f>
        <v>0.5</v>
      </c>
      <c r="AF5" s="27">
        <f>IF(G31="","",1-G31)</f>
        <v>0.5</v>
      </c>
      <c r="AG5" s="28">
        <f>IF(F31="","",1-F31)</f>
        <v>0.5</v>
      </c>
      <c r="AH5" s="27">
        <f>IF(G33="","",1-G33)</f>
        <v>1</v>
      </c>
      <c r="AI5" s="28">
        <f>IF(F33="","",1-F33)</f>
        <v>0.5</v>
      </c>
      <c r="AJ5" s="27">
        <f>IF(G35="","",1-G35)</f>
        <v>0.5</v>
      </c>
      <c r="AK5" s="28">
        <f>IF(F35="","",1-F35)</f>
        <v>0.5</v>
      </c>
      <c r="AL5" s="27">
        <f>IF(G37="","",1-G37)</f>
        <v>0.5</v>
      </c>
      <c r="AM5" s="28">
        <f>IF(F37="","",1-F37)</f>
        <v>0.5</v>
      </c>
      <c r="AN5" s="19">
        <f>SUM(D6:AM6)</f>
        <v>10.5</v>
      </c>
      <c r="AO5" s="18">
        <f>IF(COUNT(D6:AM6)=0,0,AN5*100/COUNT(D6:AM6))</f>
        <v>61.76470588235294</v>
      </c>
      <c r="AP5" s="18">
        <f>IF(AS5&lt;AS3,1,0)+IF(AS5&lt;AS7,1,0)+IF(AS5&lt;AS9,1,0)+IF(AS5&lt;AS11,1,0)+IF(AS5&lt;AS13,1,0)+IF(AS5&lt;AS15,1,0)+IF(AS5&lt;AS17,1,0)+IF(AS5&lt;AS19,1,0)+IF(AS5&lt;AS21,1,0)+IF(AS5&lt;AS23,1,0)+IF(AS5&lt;AS25,1,0)+IF(AS5&lt;AS27,1,0)+IF(AS5&lt;AS29,1,0)+IF(AS5&lt;AS31,1,0)+IF(AS5&lt;AS33,1,0)+IF(AS5&lt;AS35,1,0)+IF(AS5&lt;AS37,1,0)+1</f>
        <v>2</v>
      </c>
      <c r="AQ5" s="29">
        <f>COUNTIF(D6:AM6,1)-COUNTIF(D6:AM6,0)</f>
        <v>4</v>
      </c>
      <c r="AR5" s="19">
        <f>(N(D6)-N(F4))*AN3+(N(H6)-N(F8))*AN7+(N(J6)-N(F10))*AN9+(N(L6)-N(F12))*AN11+(N(N6)-N(F14))*AN13+(N(P6)-N(F16))*AN15+(N(R6)-N(F18))*AN17+(N(T6)-N(F20))*AN19+(N(V6)-N(F22))*AN21+(N(X6)-N(F24))*AN23+(N(Z6)-N(F26))*AN25+(N(AB6)-N(F28))*AN27+(N(AD6)-N(F30))*AN29+(N(AF6)-N(F32))*AN31+(N(AH6)-N(F34))*AN33+(N(AJ6)-N(F36))*AN35+(N(AL6)-N(F38))*AN37</f>
        <v>19</v>
      </c>
      <c r="AS5" s="20" t="str">
        <f>RIGHT("0"&amp;AN5*2,2)&amp;" "&amp;IF(COUNT(D6:AM6)=0,"0000",RIGHT("000"&amp;(612+AR5*2),4))&amp;" "&amp;RIGHT("0"&amp;COUNTIF(D5:AM5,1),2)</f>
        <v>21 0650 04</v>
      </c>
      <c r="AT5" s="21">
        <f>COUNT(D5:AM5)</f>
        <v>34</v>
      </c>
    </row>
    <row r="6" spans="1:46" ht="12.75">
      <c r="A6" s="16"/>
      <c r="B6" s="8"/>
      <c r="C6" s="9"/>
      <c r="D6" s="32">
        <f>IF(COUNTIF(D5:E5,"")&gt;0,"",(SIGN(SUM(D5:E5)-1)+1)/2)</f>
        <v>0.5</v>
      </c>
      <c r="E6" s="33"/>
      <c r="F6" s="30"/>
      <c r="G6" s="31"/>
      <c r="H6" s="32">
        <f>IF(COUNTIF(H5:I5,"")&gt;0,"",(SIGN(SUM(H5:I5)-1)+1)/2)</f>
        <v>0.5</v>
      </c>
      <c r="I6" s="33"/>
      <c r="J6" s="32">
        <f>IF(COUNTIF(J5:K5,"")&gt;0,"",(SIGN(SUM(J5:K5)-1)+1)/2)</f>
        <v>0.5</v>
      </c>
      <c r="K6" s="33"/>
      <c r="L6" s="32">
        <f>IF(COUNTIF(L5:M5,"")&gt;0,"",(SIGN(SUM(L5:M5)-1)+1)/2)</f>
        <v>0.5</v>
      </c>
      <c r="M6" s="33"/>
      <c r="N6" s="32">
        <f>IF(COUNTIF(N5:O5,"")&gt;0,"",(SIGN(SUM(N5:O5)-1)+1)/2)</f>
        <v>0.5</v>
      </c>
      <c r="O6" s="33"/>
      <c r="P6" s="32">
        <f>IF(COUNTIF(P5:Q5,"")&gt;0,"",(SIGN(SUM(P5:Q5)-1)+1)/2)</f>
        <v>0.5</v>
      </c>
      <c r="Q6" s="33"/>
      <c r="R6" s="32">
        <f>IF(COUNTIF(R5:S5,"")&gt;0,"",(SIGN(SUM(R5:S5)-1)+1)/2)</f>
        <v>1</v>
      </c>
      <c r="S6" s="33"/>
      <c r="T6" s="32">
        <f>IF(COUNTIF(T5:U5,"")&gt;0,"",(SIGN(SUM(T5:U5)-1)+1)/2)</f>
        <v>0.5</v>
      </c>
      <c r="U6" s="33"/>
      <c r="V6" s="32">
        <f>IF(COUNTIF(V5:W5,"")&gt;0,"",(SIGN(SUM(V5:W5)-1)+1)/2)</f>
        <v>0.5</v>
      </c>
      <c r="W6" s="33"/>
      <c r="X6" s="32">
        <f>IF(COUNTIF(X5:Y5,"")&gt;0,"",(SIGN(SUM(X5:Y5)-1)+1)/2)</f>
        <v>1</v>
      </c>
      <c r="Y6" s="33"/>
      <c r="Z6" s="32">
        <f>IF(COUNTIF(Z5:AA5,"")&gt;0,"",(SIGN(SUM(Z5:AA5)-1)+1)/2)</f>
        <v>0.5</v>
      </c>
      <c r="AA6" s="33"/>
      <c r="AB6" s="32">
        <f>IF(COUNTIF(AB5:AC5,"")&gt;0,"",(SIGN(SUM(AB5:AC5)-1)+1)/2)</f>
        <v>1</v>
      </c>
      <c r="AC6" s="33"/>
      <c r="AD6" s="32">
        <f>IF(COUNTIF(AD5:AE5,"")&gt;0,"",(SIGN(SUM(AD5:AE5)-1)+1)/2)</f>
        <v>0.5</v>
      </c>
      <c r="AE6" s="33"/>
      <c r="AF6" s="32">
        <f>IF(COUNTIF(AF5:AG5,"")&gt;0,"",(SIGN(SUM(AF5:AG5)-1)+1)/2)</f>
        <v>0.5</v>
      </c>
      <c r="AG6" s="33"/>
      <c r="AH6" s="32">
        <f>IF(COUNTIF(AH5:AI5,"")&gt;0,"",(SIGN(SUM(AH5:AI5)-1)+1)/2)</f>
        <v>1</v>
      </c>
      <c r="AI6" s="33"/>
      <c r="AJ6" s="32">
        <f>IF(COUNTIF(AJ5:AK5,"")&gt;0,"",(SIGN(SUM(AJ5:AK5)-1)+1)/2)</f>
        <v>0.5</v>
      </c>
      <c r="AK6" s="33"/>
      <c r="AL6" s="32">
        <f>IF(COUNTIF(AL5:AM5,"")&gt;0,"",(SIGN(SUM(AL5:AM5)-1)+1)/2)</f>
        <v>0.5</v>
      </c>
      <c r="AM6" s="33"/>
      <c r="AN6" s="34"/>
      <c r="AO6" s="35"/>
      <c r="AP6" s="35"/>
      <c r="AQ6" s="17"/>
      <c r="AR6" s="34"/>
      <c r="AS6" s="36"/>
      <c r="AT6" s="37"/>
    </row>
    <row r="7" spans="1:46" ht="12.75">
      <c r="A7" s="15">
        <v>3</v>
      </c>
      <c r="B7" s="6" t="s">
        <v>14</v>
      </c>
      <c r="C7" s="7"/>
      <c r="D7" s="27">
        <v>0.5</v>
      </c>
      <c r="E7" s="28">
        <v>0</v>
      </c>
      <c r="F7" s="27">
        <v>0.5</v>
      </c>
      <c r="G7" s="28">
        <v>0.5</v>
      </c>
      <c r="H7" s="25"/>
      <c r="I7" s="26"/>
      <c r="J7" s="27">
        <f>IF(I9="","",1-I9)</f>
        <v>0.5</v>
      </c>
      <c r="K7" s="28">
        <f>IF(H9="","",1-H9)</f>
        <v>0.5</v>
      </c>
      <c r="L7" s="27">
        <f>IF(I11="","",1-I11)</f>
        <v>0.5</v>
      </c>
      <c r="M7" s="28">
        <f>IF(H11="","",1-H11)</f>
        <v>0.5</v>
      </c>
      <c r="N7" s="27">
        <f>IF(I13="","",1-I13)</f>
        <v>0.5</v>
      </c>
      <c r="O7" s="28">
        <f>IF(H13="","",1-H13)</f>
        <v>0.5</v>
      </c>
      <c r="P7" s="27">
        <f>IF(I15="","",1-I15)</f>
      </c>
      <c r="Q7" s="28">
        <f>IF(H15="","",1-H15)</f>
      </c>
      <c r="R7" s="27">
        <f>IF(I17="","",1-I17)</f>
        <v>0</v>
      </c>
      <c r="S7" s="28">
        <f>IF(H17="","",1-H17)</f>
        <v>0.5</v>
      </c>
      <c r="T7" s="27">
        <f>IF(I19="","",1-I19)</f>
        <v>0.5</v>
      </c>
      <c r="U7" s="28">
        <f>IF(H19="","",1-H19)</f>
        <v>0.5</v>
      </c>
      <c r="V7" s="27">
        <f>IF(I21="","",1-I21)</f>
        <v>0.5</v>
      </c>
      <c r="W7" s="28">
        <f>IF(H21="","",1-H21)</f>
        <v>0</v>
      </c>
      <c r="X7" s="27">
        <f>IF(I23="","",1-I23)</f>
        <v>0</v>
      </c>
      <c r="Y7" s="28">
        <f>IF(H23="","",1-H23)</f>
        <v>1</v>
      </c>
      <c r="Z7" s="27">
        <f>IF(I25="","",1-I25)</f>
        <v>0.5</v>
      </c>
      <c r="AA7" s="28">
        <f>IF(H25="","",1-H25)</f>
        <v>1</v>
      </c>
      <c r="AB7" s="27">
        <f>IF(I27="","",1-I27)</f>
        <v>0.5</v>
      </c>
      <c r="AC7" s="28">
        <f>IF(H27="","",1-H27)</f>
      </c>
      <c r="AD7" s="27">
        <f>IF(I29="","",1-I29)</f>
        <v>0.5</v>
      </c>
      <c r="AE7" s="28">
        <f>IF(H29="","",1-H29)</f>
        <v>0.5</v>
      </c>
      <c r="AF7" s="27">
        <f>IF(I31="","",1-I31)</f>
        <v>0.5</v>
      </c>
      <c r="AG7" s="28">
        <f>IF(H31="","",1-H31)</f>
        <v>0.5</v>
      </c>
      <c r="AH7" s="27">
        <f>IF(I33="","",1-I33)</f>
        <v>0</v>
      </c>
      <c r="AI7" s="28">
        <f>IF(H33="","",1-H33)</f>
        <v>1</v>
      </c>
      <c r="AJ7" s="27">
        <f>IF(I35="","",1-I35)</f>
        <v>1</v>
      </c>
      <c r="AK7" s="28">
        <f>IF(H35="","",1-H35)</f>
        <v>0.5</v>
      </c>
      <c r="AL7" s="27">
        <f>IF(I37="","",1-I37)</f>
        <v>0.5</v>
      </c>
      <c r="AM7" s="28">
        <f>IF(H37="","",1-H37)</f>
        <v>0.5</v>
      </c>
      <c r="AN7" s="19">
        <f>SUM(D8:AM8)</f>
        <v>7</v>
      </c>
      <c r="AO7" s="18">
        <f>IF(COUNT(D8:AM8)=0,0,AN7*100/COUNT(D8:AM8))</f>
        <v>46.666666666666664</v>
      </c>
      <c r="AP7" s="18">
        <f>IF(AS7&lt;AS3,1,0)+IF(AS7&lt;AS5,1,0)+IF(AS7&lt;AS9,1,0)+IF(AS7&lt;AS11,1,0)+IF(AS7&lt;AS13,1,0)+IF(AS7&lt;AS15,1,0)+IF(AS7&lt;AS17,1,0)+IF(AS7&lt;AS19,1,0)+IF(AS7&lt;AS21,1,0)+IF(AS7&lt;AS23,1,0)+IF(AS7&lt;AS25,1,0)+IF(AS7&lt;AS27,1,0)+IF(AS7&lt;AS29,1,0)+IF(AS7&lt;AS31,1,0)+IF(AS7&lt;AS33,1,0)+IF(AS7&lt;AS35,1,0)+IF(AS7&lt;AS37,1,0)+1</f>
        <v>12</v>
      </c>
      <c r="AQ7" s="29">
        <f>COUNTIF(D8:AM8,1)-COUNTIF(D8:AM8,0)</f>
        <v>-1</v>
      </c>
      <c r="AR7" s="19">
        <f>(N(D8)-N(H4))*AN3+(N(F8)-N(H6))*AN5+(N(J8)-N(H10))*AN9+(N(L8)-N(H12))*AN11+(N(N8)-N(H14))*AN13+(N(P8)-N(H16))*AN15+(N(R8)-N(H18))*AN17+(N(T8)-N(H20))*AN19+(N(V8)-N(H22))*AN21+(N(X8)-N(H24))*AN23+(N(Z8)-N(H26))*AN25+(N(AB8)-N(H28))*AN27+(N(AD8)-N(H30))*AN29+(N(AF8)-N(H32))*AN31+(N(AH8)-N(H34))*AN33+(N(AJ8)-N(H36))*AN35+(N(AL8)-N(H38))*AN37</f>
        <v>-23.5</v>
      </c>
      <c r="AS7" s="20" t="str">
        <f>RIGHT("0"&amp;AN7*2,2)&amp;" "&amp;IF(COUNT(D8:AM8)=0,"0000",RIGHT("000"&amp;(612+AR7*2),4))&amp;" "&amp;RIGHT("0"&amp;COUNTIF(D7:AM7,1),2)</f>
        <v>14 0565 04</v>
      </c>
      <c r="AT7" s="21">
        <f>COUNT(D7:AM7)</f>
        <v>31</v>
      </c>
    </row>
    <row r="8" spans="1:46" ht="12.75">
      <c r="A8" s="16"/>
      <c r="B8" s="8"/>
      <c r="C8" s="9"/>
      <c r="D8" s="32">
        <f>IF(COUNTIF(D7:E7,"")&gt;0,"",(SIGN(SUM(D7:E7)-1)+1)/2)</f>
        <v>0</v>
      </c>
      <c r="E8" s="33"/>
      <c r="F8" s="32">
        <f>IF(COUNTIF(F7:G7,"")&gt;0,"",(SIGN(SUM(F7:G7)-1)+1)/2)</f>
        <v>0.5</v>
      </c>
      <c r="G8" s="33"/>
      <c r="H8" s="30"/>
      <c r="I8" s="31"/>
      <c r="J8" s="32">
        <f>IF(COUNTIF(J7:K7,"")&gt;0,"",(SIGN(SUM(J7:K7)-1)+1)/2)</f>
        <v>0.5</v>
      </c>
      <c r="K8" s="33"/>
      <c r="L8" s="32">
        <f>IF(COUNTIF(L7:M7,"")&gt;0,"",(SIGN(SUM(L7:M7)-1)+1)/2)</f>
        <v>0.5</v>
      </c>
      <c r="M8" s="33"/>
      <c r="N8" s="32">
        <f>IF(COUNTIF(N7:O7,"")&gt;0,"",(SIGN(SUM(N7:O7)-1)+1)/2)</f>
        <v>0.5</v>
      </c>
      <c r="O8" s="33"/>
      <c r="P8" s="32">
        <f>IF(COUNTIF(P7:Q7,"")&gt;0,"",(SIGN(SUM(P7:Q7)-1)+1)/2)</f>
      </c>
      <c r="Q8" s="33"/>
      <c r="R8" s="32">
        <f>IF(COUNTIF(R7:S7,"")&gt;0,"",(SIGN(SUM(R7:S7)-1)+1)/2)</f>
        <v>0</v>
      </c>
      <c r="S8" s="33"/>
      <c r="T8" s="32">
        <f>IF(COUNTIF(T7:U7,"")&gt;0,"",(SIGN(SUM(T7:U7)-1)+1)/2)</f>
        <v>0.5</v>
      </c>
      <c r="U8" s="33"/>
      <c r="V8" s="32">
        <f>IF(COUNTIF(V7:W7,"")&gt;0,"",(SIGN(SUM(V7:W7)-1)+1)/2)</f>
        <v>0</v>
      </c>
      <c r="W8" s="33"/>
      <c r="X8" s="32">
        <f>IF(COUNTIF(X7:Y7,"")&gt;0,"",(SIGN(SUM(X7:Y7)-1)+1)/2)</f>
        <v>0.5</v>
      </c>
      <c r="Y8" s="33"/>
      <c r="Z8" s="32">
        <f>IF(COUNTIF(Z7:AA7,"")&gt;0,"",(SIGN(SUM(Z7:AA7)-1)+1)/2)</f>
        <v>1</v>
      </c>
      <c r="AA8" s="33"/>
      <c r="AB8" s="32">
        <f>IF(COUNTIF(AB7:AC7,"")&gt;0,"",(SIGN(SUM(AB7:AC7)-1)+1)/2)</f>
      </c>
      <c r="AC8" s="33"/>
      <c r="AD8" s="32">
        <f>IF(COUNTIF(AD7:AE7,"")&gt;0,"",(SIGN(SUM(AD7:AE7)-1)+1)/2)</f>
        <v>0.5</v>
      </c>
      <c r="AE8" s="33"/>
      <c r="AF8" s="32">
        <f>IF(COUNTIF(AF7:AG7,"")&gt;0,"",(SIGN(SUM(AF7:AG7)-1)+1)/2)</f>
        <v>0.5</v>
      </c>
      <c r="AG8" s="33"/>
      <c r="AH8" s="32">
        <f>IF(COUNTIF(AH7:AI7,"")&gt;0,"",(SIGN(SUM(AH7:AI7)-1)+1)/2)</f>
        <v>0.5</v>
      </c>
      <c r="AI8" s="33"/>
      <c r="AJ8" s="32">
        <f>IF(COUNTIF(AJ7:AK7,"")&gt;0,"",(SIGN(SUM(AJ7:AK7)-1)+1)/2)</f>
        <v>1</v>
      </c>
      <c r="AK8" s="33"/>
      <c r="AL8" s="32">
        <f>IF(COUNTIF(AL7:AM7,"")&gt;0,"",(SIGN(SUM(AL7:AM7)-1)+1)/2)</f>
        <v>0.5</v>
      </c>
      <c r="AM8" s="33"/>
      <c r="AN8" s="34"/>
      <c r="AO8" s="35"/>
      <c r="AP8" s="35"/>
      <c r="AQ8" s="17"/>
      <c r="AR8" s="34"/>
      <c r="AS8" s="36"/>
      <c r="AT8" s="37"/>
    </row>
    <row r="9" spans="1:46" ht="12.75">
      <c r="A9" s="15">
        <v>4</v>
      </c>
      <c r="B9" s="6" t="s">
        <v>15</v>
      </c>
      <c r="C9" s="7"/>
      <c r="D9" s="27">
        <v>0.5</v>
      </c>
      <c r="E9" s="28">
        <v>0.5</v>
      </c>
      <c r="F9" s="27">
        <v>0.5</v>
      </c>
      <c r="G9" s="28">
        <v>0.5</v>
      </c>
      <c r="H9" s="27">
        <v>0.5</v>
      </c>
      <c r="I9" s="28">
        <v>0.5</v>
      </c>
      <c r="J9" s="25"/>
      <c r="K9" s="26"/>
      <c r="L9" s="27">
        <f>IF(K11="","",1-K11)</f>
        <v>0.5</v>
      </c>
      <c r="M9" s="28">
        <f>IF(J11="","",1-J11)</f>
        <v>0.5</v>
      </c>
      <c r="N9" s="27">
        <f>IF(K13="","",1-K13)</f>
        <v>0.5</v>
      </c>
      <c r="O9" s="28">
        <f>IF(J13="","",1-J13)</f>
        <v>0.5</v>
      </c>
      <c r="P9" s="27">
        <f>IF(K15="","",1-K15)</f>
        <v>0.5</v>
      </c>
      <c r="Q9" s="28">
        <f>IF(J15="","",1-J15)</f>
        <v>0.5</v>
      </c>
      <c r="R9" s="27">
        <f>IF(K17="","",1-K17)</f>
        <v>0.5</v>
      </c>
      <c r="S9" s="28">
        <f>IF(J17="","",1-J17)</f>
        <v>0.5</v>
      </c>
      <c r="T9" s="27">
        <f>IF(K19="","",1-K19)</f>
        <v>1</v>
      </c>
      <c r="U9" s="28">
        <f>IF(J19="","",1-J19)</f>
        <v>1</v>
      </c>
      <c r="V9" s="27">
        <f>IF(K21="","",1-K21)</f>
        <v>0.5</v>
      </c>
      <c r="W9" s="28">
        <f>IF(J21="","",1-J21)</f>
        <v>0.5</v>
      </c>
      <c r="X9" s="27">
        <f>IF(K23="","",1-K23)</f>
        <v>1</v>
      </c>
      <c r="Y9" s="28">
        <f>IF(J23="","",1-J23)</f>
        <v>1</v>
      </c>
      <c r="Z9" s="27">
        <f>IF(K25="","",1-K25)</f>
        <v>1</v>
      </c>
      <c r="AA9" s="28">
        <f>IF(J25="","",1-J25)</f>
        <v>0</v>
      </c>
      <c r="AB9" s="27">
        <f>IF(K27="","",1-K27)</f>
        <v>1</v>
      </c>
      <c r="AC9" s="28">
        <f>IF(J27="","",1-J27)</f>
        <v>1</v>
      </c>
      <c r="AD9" s="27">
        <f>IF(K29="","",1-K29)</f>
        <v>0.5</v>
      </c>
      <c r="AE9" s="28">
        <f>IF(J29="","",1-J29)</f>
        <v>0.5</v>
      </c>
      <c r="AF9" s="27">
        <f>IF(K31="","",1-K31)</f>
        <v>0</v>
      </c>
      <c r="AG9" s="28">
        <f>IF(J31="","",1-J31)</f>
        <v>0</v>
      </c>
      <c r="AH9" s="27">
        <f>IF(K33="","",1-K33)</f>
        <v>0.5</v>
      </c>
      <c r="AI9" s="28">
        <f>IF(J33="","",1-J33)</f>
        <v>0.5</v>
      </c>
      <c r="AJ9" s="27">
        <f>IF(K35="","",1-K35)</f>
        <v>1</v>
      </c>
      <c r="AK9" s="28">
        <f>IF(J35="","",1-J35)</f>
        <v>1</v>
      </c>
      <c r="AL9" s="27">
        <f>IF(K37="","",1-K37)</f>
        <v>0.5</v>
      </c>
      <c r="AM9" s="28">
        <f>IF(J37="","",1-J37)</f>
        <v>0.5</v>
      </c>
      <c r="AN9" s="19">
        <f>SUM(D10:AM10)</f>
        <v>10</v>
      </c>
      <c r="AO9" s="18">
        <f>IF(COUNT(D10:AM10)=0,0,AN9*100/COUNT(D10:AM10))</f>
        <v>58.8235294117647</v>
      </c>
      <c r="AP9" s="18">
        <f>IF(AS9&lt;AS3,1,0)+IF(AS9&lt;AS5,1,0)+IF(AS9&lt;AS7,1,0)+IF(AS9&lt;AS11,1,0)+IF(AS9&lt;AS13,1,0)+IF(AS9&lt;AS15,1,0)+IF(AS9&lt;AS17,1,0)+IF(AS9&lt;AS19,1,0)+IF(AS9&lt;AS21,1,0)+IF(AS9&lt;AS23,1,0)+IF(AS9&lt;AS25,1,0)+IF(AS9&lt;AS27,1,0)+IF(AS9&lt;AS29,1,0)+IF(AS9&lt;AS31,1,0)+IF(AS9&lt;AS33,1,0)+IF(AS9&lt;AS35,1,0)+IF(AS9&lt;AS37,1,0)+1</f>
        <v>5</v>
      </c>
      <c r="AQ9" s="29">
        <f>COUNTIF(D10:AM10,1)-COUNTIF(D10:AM10,0)</f>
        <v>3</v>
      </c>
      <c r="AR9" s="19">
        <f>(N(D10)-N(J4))*AN3+(N(F10)-N(J6))*AN5+(N(H10)-N(J8))*AN7+(N(L10)-N(J12))*AN11+(N(N10)-N(J14))*AN13+(N(P10)-N(J16))*AN15+(N(R10)-N(J18))*AN17+(N(T10)-N(J20))*AN19+(N(V10)-N(J22))*AN21+(N(X10)-N(J24))*AN23+(N(Z10)-N(J26))*AN25+(N(AB10)-N(J28))*AN27+(N(AD10)-N(J30))*AN29+(N(AF10)-N(J32))*AN31+(N(AH10)-N(J34))*AN33+(N(AJ10)-N(J36))*AN35+(N(AL10)-N(J38))*AN37</f>
        <v>4.5</v>
      </c>
      <c r="AS9" s="20" t="str">
        <f>RIGHT("0"&amp;AN9*2,2)&amp;" "&amp;IF(COUNT(D10:AM10)=0,"0000",RIGHT("000"&amp;(612+AR9*2),4))&amp;" "&amp;RIGHT("0"&amp;COUNTIF(D9:AM9,1),2)</f>
        <v>20 0621 09</v>
      </c>
      <c r="AT9" s="21">
        <f>COUNT(D9:AM9)</f>
        <v>34</v>
      </c>
    </row>
    <row r="10" spans="1:46" ht="12.75">
      <c r="A10" s="16"/>
      <c r="B10" s="8"/>
      <c r="C10" s="9"/>
      <c r="D10" s="32">
        <f>IF(COUNTIF(D9:E9,"")&gt;0,"",(SIGN(SUM(D9:E9)-1)+1)/2)</f>
        <v>0.5</v>
      </c>
      <c r="E10" s="33"/>
      <c r="F10" s="32">
        <f>IF(COUNTIF(F9:G9,"")&gt;0,"",(SIGN(SUM(F9:G9)-1)+1)/2)</f>
        <v>0.5</v>
      </c>
      <c r="G10" s="33"/>
      <c r="H10" s="32">
        <f>IF(COUNTIF(H9:I9,"")&gt;0,"",(SIGN(SUM(H9:I9)-1)+1)/2)</f>
        <v>0.5</v>
      </c>
      <c r="I10" s="33"/>
      <c r="J10" s="30"/>
      <c r="K10" s="31"/>
      <c r="L10" s="32">
        <f>IF(COUNTIF(L9:M9,"")&gt;0,"",(SIGN(SUM(L9:M9)-1)+1)/2)</f>
        <v>0.5</v>
      </c>
      <c r="M10" s="33"/>
      <c r="N10" s="32">
        <f>IF(COUNTIF(N9:O9,"")&gt;0,"",(SIGN(SUM(N9:O9)-1)+1)/2)</f>
        <v>0.5</v>
      </c>
      <c r="O10" s="33"/>
      <c r="P10" s="32">
        <f>IF(COUNTIF(P9:Q9,"")&gt;0,"",(SIGN(SUM(P9:Q9)-1)+1)/2)</f>
        <v>0.5</v>
      </c>
      <c r="Q10" s="33"/>
      <c r="R10" s="32">
        <f>IF(COUNTIF(R9:S9,"")&gt;0,"",(SIGN(SUM(R9:S9)-1)+1)/2)</f>
        <v>0.5</v>
      </c>
      <c r="S10" s="33"/>
      <c r="T10" s="32">
        <f>IF(COUNTIF(T9:U9,"")&gt;0,"",(SIGN(SUM(T9:U9)-1)+1)/2)</f>
        <v>1</v>
      </c>
      <c r="U10" s="33"/>
      <c r="V10" s="32">
        <f>IF(COUNTIF(V9:W9,"")&gt;0,"",(SIGN(SUM(V9:W9)-1)+1)/2)</f>
        <v>0.5</v>
      </c>
      <c r="W10" s="33"/>
      <c r="X10" s="32">
        <f>IF(COUNTIF(X9:Y9,"")&gt;0,"",(SIGN(SUM(X9:Y9)-1)+1)/2)</f>
        <v>1</v>
      </c>
      <c r="Y10" s="33"/>
      <c r="Z10" s="32">
        <f>IF(COUNTIF(Z9:AA9,"")&gt;0,"",(SIGN(SUM(Z9:AA9)-1)+1)/2)</f>
        <v>0.5</v>
      </c>
      <c r="AA10" s="33"/>
      <c r="AB10" s="32">
        <f>IF(COUNTIF(AB9:AC9,"")&gt;0,"",(SIGN(SUM(AB9:AC9)-1)+1)/2)</f>
        <v>1</v>
      </c>
      <c r="AC10" s="33"/>
      <c r="AD10" s="32">
        <f>IF(COUNTIF(AD9:AE9,"")&gt;0,"",(SIGN(SUM(AD9:AE9)-1)+1)/2)</f>
        <v>0.5</v>
      </c>
      <c r="AE10" s="33"/>
      <c r="AF10" s="32">
        <f>IF(COUNTIF(AF9:AG9,"")&gt;0,"",(SIGN(SUM(AF9:AG9)-1)+1)/2)</f>
        <v>0</v>
      </c>
      <c r="AG10" s="33"/>
      <c r="AH10" s="32">
        <f>IF(COUNTIF(AH9:AI9,"")&gt;0,"",(SIGN(SUM(AH9:AI9)-1)+1)/2)</f>
        <v>0.5</v>
      </c>
      <c r="AI10" s="33"/>
      <c r="AJ10" s="32">
        <f>IF(COUNTIF(AJ9:AK9,"")&gt;0,"",(SIGN(SUM(AJ9:AK9)-1)+1)/2)</f>
        <v>1</v>
      </c>
      <c r="AK10" s="33"/>
      <c r="AL10" s="32">
        <f>IF(COUNTIF(AL9:AM9,"")&gt;0,"",(SIGN(SUM(AL9:AM9)-1)+1)/2)</f>
        <v>0.5</v>
      </c>
      <c r="AM10" s="33"/>
      <c r="AN10" s="34"/>
      <c r="AO10" s="35"/>
      <c r="AP10" s="35"/>
      <c r="AQ10" s="17"/>
      <c r="AR10" s="34"/>
      <c r="AS10" s="36"/>
      <c r="AT10" s="37"/>
    </row>
    <row r="11" spans="1:46" ht="12.75">
      <c r="A11" s="15">
        <v>5</v>
      </c>
      <c r="B11" s="6" t="s">
        <v>16</v>
      </c>
      <c r="C11" s="7"/>
      <c r="D11" s="27">
        <v>0.5</v>
      </c>
      <c r="E11" s="28">
        <v>0.5</v>
      </c>
      <c r="F11" s="27">
        <v>0.5</v>
      </c>
      <c r="G11" s="28">
        <v>0.5</v>
      </c>
      <c r="H11" s="27">
        <v>0.5</v>
      </c>
      <c r="I11" s="28">
        <v>0.5</v>
      </c>
      <c r="J11" s="27">
        <v>0.5</v>
      </c>
      <c r="K11" s="28">
        <v>0.5</v>
      </c>
      <c r="L11" s="25"/>
      <c r="M11" s="26"/>
      <c r="N11" s="27">
        <f>IF(M13="","",1-M13)</f>
        <v>0.5</v>
      </c>
      <c r="O11" s="28">
        <f>IF(L13="","",1-L13)</f>
        <v>0.5</v>
      </c>
      <c r="P11" s="27">
        <f>IF(M15="","",1-M15)</f>
        <v>0.5</v>
      </c>
      <c r="Q11" s="28">
        <f>IF(L15="","",1-L15)</f>
        <v>0.5</v>
      </c>
      <c r="R11" s="27">
        <f>IF(M17="","",1-M17)</f>
        <v>0.5</v>
      </c>
      <c r="S11" s="28">
        <f>IF(L17="","",1-L17)</f>
        <v>0.5</v>
      </c>
      <c r="T11" s="27">
        <f>IF(M19="","",1-M19)</f>
        <v>0.5</v>
      </c>
      <c r="U11" s="28">
        <f>IF(L19="","",1-L19)</f>
        <v>0.5</v>
      </c>
      <c r="V11" s="27">
        <f>IF(M21="","",1-M21)</f>
        <v>0.5</v>
      </c>
      <c r="W11" s="28">
        <f>IF(L21="","",1-L21)</f>
        <v>0.5</v>
      </c>
      <c r="X11" s="27">
        <f>IF(M23="","",1-M23)</f>
        <v>0.5</v>
      </c>
      <c r="Y11" s="28">
        <f>IF(L23="","",1-L23)</f>
        <v>1</v>
      </c>
      <c r="Z11" s="27">
        <f>IF(M25="","",1-M25)</f>
      </c>
      <c r="AA11" s="28">
        <f>IF(L25="","",1-L25)</f>
      </c>
      <c r="AB11" s="27">
        <f>IF(M27="","",1-M27)</f>
        <v>1</v>
      </c>
      <c r="AC11" s="28">
        <f>IF(L27="","",1-L27)</f>
        <v>1</v>
      </c>
      <c r="AD11" s="27">
        <f>IF(M29="","",1-M29)</f>
        <v>0.5</v>
      </c>
      <c r="AE11" s="28">
        <f>IF(L29="","",1-L29)</f>
        <v>0.5</v>
      </c>
      <c r="AF11" s="27">
        <f>IF(M31="","",1-M31)</f>
        <v>0.5</v>
      </c>
      <c r="AG11" s="28">
        <f>IF(L31="","",1-L31)</f>
        <v>0.5</v>
      </c>
      <c r="AH11" s="27">
        <f>IF(M33="","",1-M33)</f>
        <v>0.5</v>
      </c>
      <c r="AI11" s="28">
        <f>IF(L33="","",1-L33)</f>
        <v>0.5</v>
      </c>
      <c r="AJ11" s="27">
        <f>IF(M35="","",1-M35)</f>
      </c>
      <c r="AK11" s="28">
        <f>IF(L35="","",1-L35)</f>
      </c>
      <c r="AL11" s="27">
        <f>IF(M37="","",1-M37)</f>
        <v>0.5</v>
      </c>
      <c r="AM11" s="28">
        <f>IF(L37="","",1-L37)</f>
        <v>0</v>
      </c>
      <c r="AN11" s="19">
        <f>SUM(D12:AM12)</f>
        <v>8</v>
      </c>
      <c r="AO11" s="18">
        <f>IF(COUNT(D12:AM12)=0,0,AN11*100/COUNT(D12:AM12))</f>
        <v>53.333333333333336</v>
      </c>
      <c r="AP11" s="18">
        <f>IF(AS11&lt;AS3,1,0)+IF(AS11&lt;AS5,1,0)+IF(AS11&lt;AS7,1,0)+IF(AS11&lt;AS9,1,0)+IF(AS11&lt;AS13,1,0)+IF(AS11&lt;AS15,1,0)+IF(AS11&lt;AS17,1,0)+IF(AS11&lt;AS19,1,0)+IF(AS11&lt;AS21,1,0)+IF(AS11&lt;AS23,1,0)+IF(AS11&lt;AS25,1,0)+IF(AS11&lt;AS27,1,0)+IF(AS11&lt;AS29,1,0)+IF(AS11&lt;AS31,1,0)+IF(AS11&lt;AS33,1,0)+IF(AS11&lt;AS35,1,0)+IF(AS11&lt;AS37,1,0)+1</f>
        <v>10</v>
      </c>
      <c r="AQ11" s="29">
        <f>COUNTIF(D12:AM12,1)-COUNTIF(D12:AM12,0)</f>
        <v>1</v>
      </c>
      <c r="AR11" s="19">
        <f>(N(D12)-N(L4))*AN3+(N(F12)-N(L6))*AN5+(N(H12)-N(L8))*AN7+(N(J12)-N(L10))*AN9+(N(N12)-N(L14))*AN13+(N(P12)-N(L16))*AN15+(N(R12)-N(L18))*AN17+(N(T12)-N(L20))*AN19+(N(V12)-N(L22))*AN21+(N(X12)-N(L24))*AN23+(N(Z12)-N(L26))*AN25+(N(AB12)-N(L28))*AN27+(N(AD12)-N(L30))*AN29+(N(AF12)-N(L32))*AN31+(N(AH12)-N(L34))*AN33+(N(AJ12)-N(L36))*AN35+(N(AL12)-N(L38))*AN37</f>
        <v>-7.5</v>
      </c>
      <c r="AS11" s="20" t="str">
        <f>RIGHT("0"&amp;AN11*2,2)&amp;" "&amp;IF(COUNT(D12:AM12)=0,"0000",RIGHT("000"&amp;(612+AR11*2),4))&amp;" "&amp;RIGHT("0"&amp;COUNTIF(D11:AM11,1),2)</f>
        <v>16 0597 03</v>
      </c>
      <c r="AT11" s="21">
        <f>COUNT(D11:AM11)</f>
        <v>30</v>
      </c>
    </row>
    <row r="12" spans="1:46" ht="12.75">
      <c r="A12" s="16"/>
      <c r="B12" s="8"/>
      <c r="C12" s="9"/>
      <c r="D12" s="32">
        <f>IF(COUNTIF(D11:E11,"")&gt;0,"",(SIGN(SUM(D11:E11)-1)+1)/2)</f>
        <v>0.5</v>
      </c>
      <c r="E12" s="33"/>
      <c r="F12" s="32">
        <f>IF(COUNTIF(F11:G11,"")&gt;0,"",(SIGN(SUM(F11:G11)-1)+1)/2)</f>
        <v>0.5</v>
      </c>
      <c r="G12" s="33"/>
      <c r="H12" s="32">
        <f>IF(COUNTIF(H11:I11,"")&gt;0,"",(SIGN(SUM(H11:I11)-1)+1)/2)</f>
        <v>0.5</v>
      </c>
      <c r="I12" s="33"/>
      <c r="J12" s="32">
        <f>IF(COUNTIF(J11:K11,"")&gt;0,"",(SIGN(SUM(J11:K11)-1)+1)/2)</f>
        <v>0.5</v>
      </c>
      <c r="K12" s="33"/>
      <c r="L12" s="30"/>
      <c r="M12" s="31"/>
      <c r="N12" s="32">
        <f>IF(COUNTIF(N11:O11,"")&gt;0,"",(SIGN(SUM(N11:O11)-1)+1)/2)</f>
        <v>0.5</v>
      </c>
      <c r="O12" s="33"/>
      <c r="P12" s="32">
        <f>IF(COUNTIF(P11:Q11,"")&gt;0,"",(SIGN(SUM(P11:Q11)-1)+1)/2)</f>
        <v>0.5</v>
      </c>
      <c r="Q12" s="33"/>
      <c r="R12" s="32">
        <f>IF(COUNTIF(R11:S11,"")&gt;0,"",(SIGN(SUM(R11:S11)-1)+1)/2)</f>
        <v>0.5</v>
      </c>
      <c r="S12" s="33"/>
      <c r="T12" s="32">
        <f>IF(COUNTIF(T11:U11,"")&gt;0,"",(SIGN(SUM(T11:U11)-1)+1)/2)</f>
        <v>0.5</v>
      </c>
      <c r="U12" s="33"/>
      <c r="V12" s="32">
        <f>IF(COUNTIF(V11:W11,"")&gt;0,"",(SIGN(SUM(V11:W11)-1)+1)/2)</f>
        <v>0.5</v>
      </c>
      <c r="W12" s="33"/>
      <c r="X12" s="32">
        <f>IF(COUNTIF(X11:Y11,"")&gt;0,"",(SIGN(SUM(X11:Y11)-1)+1)/2)</f>
        <v>1</v>
      </c>
      <c r="Y12" s="33"/>
      <c r="Z12" s="32">
        <f>IF(COUNTIF(Z11:AA11,"")&gt;0,"",(SIGN(SUM(Z11:AA11)-1)+1)/2)</f>
      </c>
      <c r="AA12" s="33"/>
      <c r="AB12" s="32">
        <f>IF(COUNTIF(AB11:AC11,"")&gt;0,"",(SIGN(SUM(AB11:AC11)-1)+1)/2)</f>
        <v>1</v>
      </c>
      <c r="AC12" s="33"/>
      <c r="AD12" s="32">
        <f>IF(COUNTIF(AD11:AE11,"")&gt;0,"",(SIGN(SUM(AD11:AE11)-1)+1)/2)</f>
        <v>0.5</v>
      </c>
      <c r="AE12" s="33"/>
      <c r="AF12" s="32">
        <f>IF(COUNTIF(AF11:AG11,"")&gt;0,"",(SIGN(SUM(AF11:AG11)-1)+1)/2)</f>
        <v>0.5</v>
      </c>
      <c r="AG12" s="33"/>
      <c r="AH12" s="32">
        <f>IF(COUNTIF(AH11:AI11,"")&gt;0,"",(SIGN(SUM(AH11:AI11)-1)+1)/2)</f>
        <v>0.5</v>
      </c>
      <c r="AI12" s="33"/>
      <c r="AJ12" s="32">
        <f>IF(COUNTIF(AJ11:AK11,"")&gt;0,"",(SIGN(SUM(AJ11:AK11)-1)+1)/2)</f>
      </c>
      <c r="AK12" s="33"/>
      <c r="AL12" s="32">
        <f>IF(COUNTIF(AL11:AM11,"")&gt;0,"",(SIGN(SUM(AL11:AM11)-1)+1)/2)</f>
        <v>0</v>
      </c>
      <c r="AM12" s="33"/>
      <c r="AN12" s="34"/>
      <c r="AO12" s="35"/>
      <c r="AP12" s="35"/>
      <c r="AQ12" s="17"/>
      <c r="AR12" s="34"/>
      <c r="AS12" s="36"/>
      <c r="AT12" s="37"/>
    </row>
    <row r="13" spans="1:46" ht="12.75">
      <c r="A13" s="15">
        <v>6</v>
      </c>
      <c r="B13" s="6" t="s">
        <v>17</v>
      </c>
      <c r="C13" s="7"/>
      <c r="D13" s="27">
        <v>0.5</v>
      </c>
      <c r="E13" s="28">
        <v>0.5</v>
      </c>
      <c r="F13" s="27">
        <v>0.5</v>
      </c>
      <c r="G13" s="28">
        <v>0.5</v>
      </c>
      <c r="H13" s="27">
        <v>0.5</v>
      </c>
      <c r="I13" s="28">
        <v>0.5</v>
      </c>
      <c r="J13" s="27">
        <v>0.5</v>
      </c>
      <c r="K13" s="28">
        <v>0.5</v>
      </c>
      <c r="L13" s="27">
        <v>0.5</v>
      </c>
      <c r="M13" s="28">
        <v>0.5</v>
      </c>
      <c r="N13" s="25"/>
      <c r="O13" s="26"/>
      <c r="P13" s="27">
        <f>IF(O15="","",1-O15)</f>
        <v>0.5</v>
      </c>
      <c r="Q13" s="28">
        <f>IF(N15="","",1-N15)</f>
        <v>0.5</v>
      </c>
      <c r="R13" s="27">
        <f>IF(O17="","",1-O17)</f>
        <v>0.5</v>
      </c>
      <c r="S13" s="28">
        <f>IF(N17="","",1-N17)</f>
        <v>0.5</v>
      </c>
      <c r="T13" s="27">
        <f>IF(O19="","",1-O19)</f>
        <v>0.5</v>
      </c>
      <c r="U13" s="28">
        <f>IF(N19="","",1-N19)</f>
        <v>0.5</v>
      </c>
      <c r="V13" s="27">
        <f>IF(O21="","",1-O21)</f>
        <v>0.5</v>
      </c>
      <c r="W13" s="28">
        <f>IF(N21="","",1-N21)</f>
        <v>0.5</v>
      </c>
      <c r="X13" s="27">
        <f>IF(O23="","",1-O23)</f>
        <v>1</v>
      </c>
      <c r="Y13" s="28">
        <f>IF(N23="","",1-N23)</f>
        <v>1</v>
      </c>
      <c r="Z13" s="27">
        <f>IF(O25="","",1-O25)</f>
        <v>0.5</v>
      </c>
      <c r="AA13" s="28">
        <f>IF(N25="","",1-N25)</f>
        <v>0.5</v>
      </c>
      <c r="AB13" s="27">
        <f>IF(O27="","",1-O27)</f>
        <v>1</v>
      </c>
      <c r="AC13" s="28">
        <f>IF(N27="","",1-N27)</f>
        <v>0.5</v>
      </c>
      <c r="AD13" s="27">
        <f>IF(O29="","",1-O29)</f>
        <v>0.5</v>
      </c>
      <c r="AE13" s="28">
        <f>IF(N29="","",1-N29)</f>
        <v>0.5</v>
      </c>
      <c r="AF13" s="27">
        <f>IF(O31="","",1-O31)</f>
        <v>1</v>
      </c>
      <c r="AG13" s="28">
        <f>IF(N31="","",1-N31)</f>
        <v>0.5</v>
      </c>
      <c r="AH13" s="27">
        <f>IF(O33="","",1-O33)</f>
        <v>0.5</v>
      </c>
      <c r="AI13" s="28">
        <f>IF(N33="","",1-N33)</f>
        <v>0.5</v>
      </c>
      <c r="AJ13" s="27">
        <f>IF(O35="","",1-O35)</f>
        <v>1</v>
      </c>
      <c r="AK13" s="28">
        <f>IF(N35="","",1-N35)</f>
        <v>1</v>
      </c>
      <c r="AL13" s="27">
        <f>IF(O37="","",1-O37)</f>
        <v>0.5</v>
      </c>
      <c r="AM13" s="28">
        <f>IF(N37="","",1-N37)</f>
        <v>0.5</v>
      </c>
      <c r="AN13" s="19">
        <f>SUM(D14:AM14)</f>
        <v>10.5</v>
      </c>
      <c r="AO13" s="18">
        <f>IF(COUNT(D14:AM14)=0,0,AN13*100/COUNT(D14:AM14))</f>
        <v>61.76470588235294</v>
      </c>
      <c r="AP13" s="18">
        <f>IF(AS13&lt;AS3,1,0)+IF(AS13&lt;AS5,1,0)+IF(AS13&lt;AS7,1,0)+IF(AS13&lt;AS9,1,0)+IF(AS13&lt;AS11,1,0)+IF(AS13&lt;AS15,1,0)+IF(AS13&lt;AS17,1,0)+IF(AS13&lt;AS19,1,0)+IF(AS13&lt;AS21,1,0)+IF(AS13&lt;AS23,1,0)+IF(AS13&lt;AS25,1,0)+IF(AS13&lt;AS27,1,0)+IF(AS13&lt;AS29,1,0)+IF(AS13&lt;AS31,1,0)+IF(AS13&lt;AS33,1,0)+IF(AS13&lt;AS35,1,0)+IF(AS13&lt;AS37,1,0)+1</f>
        <v>3</v>
      </c>
      <c r="AQ13" s="29">
        <f>COUNTIF(D14:AM14,1)-COUNTIF(D14:AM14,0)</f>
        <v>4</v>
      </c>
      <c r="AR13" s="19">
        <f>(N(D14)-N(N4))*AN3+(N(F14)-N(N6))*AN5+(N(H14)-N(N8))*AN7+(N(J14)-N(N10))*AN9+(N(L14)-N(N12))*AN11+(N(P14)-N(N16))*AN15+(N(R14)-N(N18))*AN17+(N(T14)-N(N20))*AN19+(N(V14)-N(N22))*AN21+(N(X14)-N(N24))*AN23+(N(Z14)-N(N26))*AN25+(N(AB14)-N(N28))*AN27+(N(AD14)-N(N30))*AN29+(N(AF14)-N(N32))*AN31+(N(AH14)-N(N34))*AN33+(N(AJ14)-N(N36))*AN35+(N(AL14)-N(N38))*AN37</f>
        <v>13</v>
      </c>
      <c r="AS13" s="20" t="str">
        <f>RIGHT("0"&amp;AN13*2,2)&amp;" "&amp;IF(COUNT(D14:AM14)=0,"0000",RIGHT("000"&amp;(612+AR13*2),4))&amp;" "&amp;RIGHT("0"&amp;COUNTIF(D13:AM13,1),2)</f>
        <v>21 0638 06</v>
      </c>
      <c r="AT13" s="21">
        <f>COUNT(D13:AM13)</f>
        <v>34</v>
      </c>
    </row>
    <row r="14" spans="1:46" ht="12.75">
      <c r="A14" s="16"/>
      <c r="B14" s="8"/>
      <c r="C14" s="9"/>
      <c r="D14" s="32">
        <f>IF(COUNTIF(D13:E13,"")&gt;0,"",(SIGN(SUM(D13:E13)-1)+1)/2)</f>
        <v>0.5</v>
      </c>
      <c r="E14" s="33"/>
      <c r="F14" s="32">
        <f>IF(COUNTIF(F13:G13,"")&gt;0,"",(SIGN(SUM(F13:G13)-1)+1)/2)</f>
        <v>0.5</v>
      </c>
      <c r="G14" s="33"/>
      <c r="H14" s="32">
        <f>IF(COUNTIF(H13:I13,"")&gt;0,"",(SIGN(SUM(H13:I13)-1)+1)/2)</f>
        <v>0.5</v>
      </c>
      <c r="I14" s="33"/>
      <c r="J14" s="32">
        <f>IF(COUNTIF(J13:K13,"")&gt;0,"",(SIGN(SUM(J13:K13)-1)+1)/2)</f>
        <v>0.5</v>
      </c>
      <c r="K14" s="33"/>
      <c r="L14" s="32">
        <f>IF(COUNTIF(L13:M13,"")&gt;0,"",(SIGN(SUM(L13:M13)-1)+1)/2)</f>
        <v>0.5</v>
      </c>
      <c r="M14" s="33"/>
      <c r="N14" s="30"/>
      <c r="O14" s="31"/>
      <c r="P14" s="32">
        <f>IF(COUNTIF(P13:Q13,"")&gt;0,"",(SIGN(SUM(P13:Q13)-1)+1)/2)</f>
        <v>0.5</v>
      </c>
      <c r="Q14" s="33"/>
      <c r="R14" s="32">
        <f>IF(COUNTIF(R13:S13,"")&gt;0,"",(SIGN(SUM(R13:S13)-1)+1)/2)</f>
        <v>0.5</v>
      </c>
      <c r="S14" s="33"/>
      <c r="T14" s="32">
        <f>IF(COUNTIF(T13:U13,"")&gt;0,"",(SIGN(SUM(T13:U13)-1)+1)/2)</f>
        <v>0.5</v>
      </c>
      <c r="U14" s="33"/>
      <c r="V14" s="32">
        <f>IF(COUNTIF(V13:W13,"")&gt;0,"",(SIGN(SUM(V13:W13)-1)+1)/2)</f>
        <v>0.5</v>
      </c>
      <c r="W14" s="33"/>
      <c r="X14" s="32">
        <f>IF(COUNTIF(X13:Y13,"")&gt;0,"",(SIGN(SUM(X13:Y13)-1)+1)/2)</f>
        <v>1</v>
      </c>
      <c r="Y14" s="33"/>
      <c r="Z14" s="32">
        <f>IF(COUNTIF(Z13:AA13,"")&gt;0,"",(SIGN(SUM(Z13:AA13)-1)+1)/2)</f>
        <v>0.5</v>
      </c>
      <c r="AA14" s="33"/>
      <c r="AB14" s="32">
        <f>IF(COUNTIF(AB13:AC13,"")&gt;0,"",(SIGN(SUM(AB13:AC13)-1)+1)/2)</f>
        <v>1</v>
      </c>
      <c r="AC14" s="33"/>
      <c r="AD14" s="32">
        <f>IF(COUNTIF(AD13:AE13,"")&gt;0,"",(SIGN(SUM(AD13:AE13)-1)+1)/2)</f>
        <v>0.5</v>
      </c>
      <c r="AE14" s="33"/>
      <c r="AF14" s="32">
        <f>IF(COUNTIF(AF13:AG13,"")&gt;0,"",(SIGN(SUM(AF13:AG13)-1)+1)/2)</f>
        <v>1</v>
      </c>
      <c r="AG14" s="33"/>
      <c r="AH14" s="32">
        <f>IF(COUNTIF(AH13:AI13,"")&gt;0,"",(SIGN(SUM(AH13:AI13)-1)+1)/2)</f>
        <v>0.5</v>
      </c>
      <c r="AI14" s="33"/>
      <c r="AJ14" s="32">
        <f>IF(COUNTIF(AJ13:AK13,"")&gt;0,"",(SIGN(SUM(AJ13:AK13)-1)+1)/2)</f>
        <v>1</v>
      </c>
      <c r="AK14" s="33"/>
      <c r="AL14" s="32">
        <f>IF(COUNTIF(AL13:AM13,"")&gt;0,"",(SIGN(SUM(AL13:AM13)-1)+1)/2)</f>
        <v>0.5</v>
      </c>
      <c r="AM14" s="33"/>
      <c r="AN14" s="34"/>
      <c r="AO14" s="35"/>
      <c r="AP14" s="35"/>
      <c r="AQ14" s="17"/>
      <c r="AR14" s="34"/>
      <c r="AS14" s="36"/>
      <c r="AT14" s="37"/>
    </row>
    <row r="15" spans="1:46" ht="12.75">
      <c r="A15" s="15">
        <v>7</v>
      </c>
      <c r="B15" s="6" t="s">
        <v>18</v>
      </c>
      <c r="C15" s="7"/>
      <c r="D15" s="27">
        <v>0.5</v>
      </c>
      <c r="E15" s="28">
        <v>0.5</v>
      </c>
      <c r="F15" s="27">
        <v>0.5</v>
      </c>
      <c r="G15" s="28">
        <v>0.5</v>
      </c>
      <c r="H15" s="27"/>
      <c r="I15" s="28"/>
      <c r="J15" s="27">
        <v>0.5</v>
      </c>
      <c r="K15" s="28">
        <v>0.5</v>
      </c>
      <c r="L15" s="27">
        <v>0.5</v>
      </c>
      <c r="M15" s="28">
        <v>0.5</v>
      </c>
      <c r="N15" s="27">
        <v>0.5</v>
      </c>
      <c r="O15" s="28">
        <v>0.5</v>
      </c>
      <c r="P15" s="25"/>
      <c r="Q15" s="26"/>
      <c r="R15" s="27">
        <f>IF(Q17="","",1-Q17)</f>
        <v>0.5</v>
      </c>
      <c r="S15" s="28">
        <f>IF(P17="","",1-P17)</f>
        <v>0.5</v>
      </c>
      <c r="T15" s="27">
        <f>IF(Q19="","",1-Q19)</f>
        <v>0.5</v>
      </c>
      <c r="U15" s="28">
        <f>IF(P19="","",1-P19)</f>
        <v>0.5</v>
      </c>
      <c r="V15" s="27">
        <f>IF(Q21="","",1-Q21)</f>
        <v>0.5</v>
      </c>
      <c r="W15" s="28">
        <f>IF(P21="","",1-P21)</f>
        <v>0.5</v>
      </c>
      <c r="X15" s="27">
        <f>IF(Q23="","",1-Q23)</f>
        <v>0.5</v>
      </c>
      <c r="Y15" s="28">
        <f>IF(P23="","",1-P23)</f>
      </c>
      <c r="Z15" s="27">
        <f>IF(Q25="","",1-Q25)</f>
      </c>
      <c r="AA15" s="28">
        <f>IF(P25="","",1-P25)</f>
      </c>
      <c r="AB15" s="27">
        <f>IF(Q27="","",1-Q27)</f>
      </c>
      <c r="AC15" s="28">
        <f>IF(P27="","",1-P27)</f>
      </c>
      <c r="AD15" s="27">
        <f>IF(Q29="","",1-Q29)</f>
        <v>1</v>
      </c>
      <c r="AE15" s="28">
        <f>IF(P29="","",1-P29)</f>
        <v>0.5</v>
      </c>
      <c r="AF15" s="27">
        <f>IF(Q31="","",1-Q31)</f>
        <v>0.5</v>
      </c>
      <c r="AG15" s="28">
        <f>IF(P31="","",1-P31)</f>
        <v>0.5</v>
      </c>
      <c r="AH15" s="27">
        <f>IF(Q33="","",1-Q33)</f>
        <v>1</v>
      </c>
      <c r="AI15" s="28">
        <f>IF(P33="","",1-P33)</f>
        <v>0</v>
      </c>
      <c r="AJ15" s="27">
        <f>IF(Q35="","",1-Q35)</f>
      </c>
      <c r="AK15" s="28">
        <f>IF(P35="","",1-P35)</f>
      </c>
      <c r="AL15" s="27">
        <f>IF(Q37="","",1-Q37)</f>
        <v>0.5</v>
      </c>
      <c r="AM15" s="28">
        <f>IF(P37="","",1-P37)</f>
        <v>0.5</v>
      </c>
      <c r="AN15" s="19">
        <f>SUM(D16:AM16)</f>
        <v>6.5</v>
      </c>
      <c r="AO15" s="18">
        <f>IF(COUNT(D16:AM16)=0,0,AN15*100/COUNT(D16:AM16))</f>
        <v>54.166666666666664</v>
      </c>
      <c r="AP15" s="18">
        <f>IF(AS15&lt;AS3,1,0)+IF(AS15&lt;AS5,1,0)+IF(AS15&lt;AS7,1,0)+IF(AS15&lt;AS9,1,0)+IF(AS15&lt;AS11,1,0)+IF(AS15&lt;AS13,1,0)+IF(AS15&lt;AS17,1,0)+IF(AS15&lt;AS19,1,0)+IF(AS15&lt;AS21,1,0)+IF(AS15&lt;AS23,1,0)+IF(AS15&lt;AS25,1,0)+IF(AS15&lt;AS27,1,0)+IF(AS15&lt;AS29,1,0)+IF(AS15&lt;AS31,1,0)+IF(AS15&lt;AS33,1,0)+IF(AS15&lt;AS35,1,0)+IF(AS15&lt;AS37,1,0)+1</f>
        <v>13</v>
      </c>
      <c r="AQ15" s="29">
        <f>COUNTIF(D16:AM16,1)-COUNTIF(D16:AM16,0)</f>
        <v>1</v>
      </c>
      <c r="AR15" s="19">
        <f>(N(D16)-N(P4))*AN3+(N(F16)-N(P6))*AN5+(N(H16)-N(P8))*AN7+(N(J16)-N(P10))*AN9+(N(L16)-N(P12))*AN11+(N(N16)-N(P14))*AN13+(N(R16)-N(P18))*AN17+(N(T16)-N(P20))*AN19+(N(V16)-N(P22))*AN21+(N(X16)-N(P24))*AN23+(N(Z16)-N(P26))*AN25+(N(AB16)-N(P28))*AN27+(N(AD16)-N(P30))*AN29+(N(AF16)-N(P32))*AN31+(N(AH16)-N(P34))*AN33+(N(AJ16)-N(P36))*AN35+(N(AL16)-N(P38))*AN37</f>
        <v>8</v>
      </c>
      <c r="AS15" s="20" t="str">
        <f>RIGHT("0"&amp;AN15*2,2)&amp;" "&amp;IF(COUNT(D16:AM16)=0,"0000",RIGHT("000"&amp;(612+AR15*2),4))&amp;" "&amp;RIGHT("0"&amp;COUNTIF(D15:AM15,1),2)</f>
        <v>13 0628 02</v>
      </c>
      <c r="AT15" s="21">
        <f>COUNT(D15:AM15)</f>
        <v>25</v>
      </c>
    </row>
    <row r="16" spans="1:46" ht="12.75">
      <c r="A16" s="16"/>
      <c r="B16" s="8"/>
      <c r="C16" s="9"/>
      <c r="D16" s="32">
        <f>IF(COUNTIF(D15:E15,"")&gt;0,"",(SIGN(SUM(D15:E15)-1)+1)/2)</f>
        <v>0.5</v>
      </c>
      <c r="E16" s="33"/>
      <c r="F16" s="32">
        <f>IF(COUNTIF(F15:G15,"")&gt;0,"",(SIGN(SUM(F15:G15)-1)+1)/2)</f>
        <v>0.5</v>
      </c>
      <c r="G16" s="33"/>
      <c r="H16" s="32">
        <f>IF(COUNTIF(H15:I15,"")&gt;0,"",(SIGN(SUM(H15:I15)-1)+1)/2)</f>
      </c>
      <c r="I16" s="33"/>
      <c r="J16" s="32">
        <f>IF(COUNTIF(J15:K15,"")&gt;0,"",(SIGN(SUM(J15:K15)-1)+1)/2)</f>
        <v>0.5</v>
      </c>
      <c r="K16" s="33"/>
      <c r="L16" s="32">
        <f>IF(COUNTIF(L15:M15,"")&gt;0,"",(SIGN(SUM(L15:M15)-1)+1)/2)</f>
        <v>0.5</v>
      </c>
      <c r="M16" s="33"/>
      <c r="N16" s="32">
        <f>IF(COUNTIF(N15:O15,"")&gt;0,"",(SIGN(SUM(N15:O15)-1)+1)/2)</f>
        <v>0.5</v>
      </c>
      <c r="O16" s="33"/>
      <c r="P16" s="30"/>
      <c r="Q16" s="31"/>
      <c r="R16" s="32">
        <f>IF(COUNTIF(R15:S15,"")&gt;0,"",(SIGN(SUM(R15:S15)-1)+1)/2)</f>
        <v>0.5</v>
      </c>
      <c r="S16" s="33"/>
      <c r="T16" s="32">
        <f>IF(COUNTIF(T15:U15,"")&gt;0,"",(SIGN(SUM(T15:U15)-1)+1)/2)</f>
        <v>0.5</v>
      </c>
      <c r="U16" s="33"/>
      <c r="V16" s="32">
        <f>IF(COUNTIF(V15:W15,"")&gt;0,"",(SIGN(SUM(V15:W15)-1)+1)/2)</f>
        <v>0.5</v>
      </c>
      <c r="W16" s="33"/>
      <c r="X16" s="32">
        <f>IF(COUNTIF(X15:Y15,"")&gt;0,"",(SIGN(SUM(X15:Y15)-1)+1)/2)</f>
      </c>
      <c r="Y16" s="33"/>
      <c r="Z16" s="32">
        <f>IF(COUNTIF(Z15:AA15,"")&gt;0,"",(SIGN(SUM(Z15:AA15)-1)+1)/2)</f>
      </c>
      <c r="AA16" s="33"/>
      <c r="AB16" s="32">
        <f>IF(COUNTIF(AB15:AC15,"")&gt;0,"",(SIGN(SUM(AB15:AC15)-1)+1)/2)</f>
      </c>
      <c r="AC16" s="33"/>
      <c r="AD16" s="32">
        <f>IF(COUNTIF(AD15:AE15,"")&gt;0,"",(SIGN(SUM(AD15:AE15)-1)+1)/2)</f>
        <v>1</v>
      </c>
      <c r="AE16" s="33"/>
      <c r="AF16" s="32">
        <f>IF(COUNTIF(AF15:AG15,"")&gt;0,"",(SIGN(SUM(AF15:AG15)-1)+1)/2)</f>
        <v>0.5</v>
      </c>
      <c r="AG16" s="33"/>
      <c r="AH16" s="32">
        <f>IF(COUNTIF(AH15:AI15,"")&gt;0,"",(SIGN(SUM(AH15:AI15)-1)+1)/2)</f>
        <v>0.5</v>
      </c>
      <c r="AI16" s="33"/>
      <c r="AJ16" s="32">
        <f>IF(COUNTIF(AJ15:AK15,"")&gt;0,"",(SIGN(SUM(AJ15:AK15)-1)+1)/2)</f>
      </c>
      <c r="AK16" s="33"/>
      <c r="AL16" s="32">
        <f>IF(COUNTIF(AL15:AM15,"")&gt;0,"",(SIGN(SUM(AL15:AM15)-1)+1)/2)</f>
        <v>0.5</v>
      </c>
      <c r="AM16" s="33"/>
      <c r="AN16" s="34"/>
      <c r="AO16" s="35"/>
      <c r="AP16" s="35"/>
      <c r="AQ16" s="17"/>
      <c r="AR16" s="34"/>
      <c r="AS16" s="36"/>
      <c r="AT16" s="37"/>
    </row>
    <row r="17" spans="1:46" ht="12.75">
      <c r="A17" s="15">
        <v>8</v>
      </c>
      <c r="B17" s="6" t="s">
        <v>19</v>
      </c>
      <c r="C17" s="7"/>
      <c r="D17" s="27">
        <v>0.5</v>
      </c>
      <c r="E17" s="28">
        <v>0.5</v>
      </c>
      <c r="F17" s="27">
        <v>0.5</v>
      </c>
      <c r="G17" s="28">
        <v>0</v>
      </c>
      <c r="H17" s="27">
        <v>0.5</v>
      </c>
      <c r="I17" s="28">
        <v>1</v>
      </c>
      <c r="J17" s="27">
        <v>0.5</v>
      </c>
      <c r="K17" s="28">
        <v>0.5</v>
      </c>
      <c r="L17" s="27">
        <v>0.5</v>
      </c>
      <c r="M17" s="28">
        <v>0.5</v>
      </c>
      <c r="N17" s="27">
        <v>0.5</v>
      </c>
      <c r="O17" s="28">
        <v>0.5</v>
      </c>
      <c r="P17" s="27">
        <v>0.5</v>
      </c>
      <c r="Q17" s="28">
        <v>0.5</v>
      </c>
      <c r="R17" s="25"/>
      <c r="S17" s="26"/>
      <c r="T17" s="27">
        <f>IF(S19="","",1-S19)</f>
        <v>0.5</v>
      </c>
      <c r="U17" s="28">
        <f>IF(R19="","",1-R19)</f>
        <v>0.5</v>
      </c>
      <c r="V17" s="27">
        <f>IF(S21="","",1-S21)</f>
        <v>0.5</v>
      </c>
      <c r="W17" s="28">
        <f>IF(R21="","",1-R21)</f>
        <v>0.5</v>
      </c>
      <c r="X17" s="27">
        <f>IF(S23="","",1-S23)</f>
        <v>1</v>
      </c>
      <c r="Y17" s="28">
        <f>IF(R23="","",1-R23)</f>
        <v>1</v>
      </c>
      <c r="Z17" s="27">
        <f>IF(S25="","",1-S25)</f>
        <v>0.5</v>
      </c>
      <c r="AA17" s="28">
        <f>IF(R25="","",1-R25)</f>
        <v>0.5</v>
      </c>
      <c r="AB17" s="27">
        <f>IF(S27="","",1-S27)</f>
        <v>0.5</v>
      </c>
      <c r="AC17" s="28">
        <f>IF(R27="","",1-R27)</f>
        <v>1</v>
      </c>
      <c r="AD17" s="27">
        <f>IF(S29="","",1-S29)</f>
        <v>0.5</v>
      </c>
      <c r="AE17" s="28">
        <f>IF(R29="","",1-R29)</f>
        <v>0</v>
      </c>
      <c r="AF17" s="27">
        <f>IF(S31="","",1-S31)</f>
        <v>0.5</v>
      </c>
      <c r="AG17" s="28">
        <f>IF(R31="","",1-R31)</f>
        <v>0.5</v>
      </c>
      <c r="AH17" s="27">
        <f>IF(S33="","",1-S33)</f>
        <v>0.5</v>
      </c>
      <c r="AI17" s="28">
        <f>IF(R33="","",1-R33)</f>
        <v>0.5</v>
      </c>
      <c r="AJ17" s="27">
        <f>IF(S35="","",1-S35)</f>
        <v>1</v>
      </c>
      <c r="AK17" s="28">
        <f>IF(R35="","",1-R35)</f>
        <v>0.5</v>
      </c>
      <c r="AL17" s="27">
        <f>IF(S37="","",1-S37)</f>
        <v>0.5</v>
      </c>
      <c r="AM17" s="28">
        <f>IF(R37="","",1-R37)</f>
        <v>0.5</v>
      </c>
      <c r="AN17" s="19">
        <f>SUM(D18:AM18)</f>
        <v>9.5</v>
      </c>
      <c r="AO17" s="18">
        <f>IF(COUNT(D18:AM18)=0,0,AN17*100/COUNT(D18:AM18))</f>
        <v>55.88235294117647</v>
      </c>
      <c r="AP17" s="18">
        <f>IF(AS17&lt;AS3,1,0)+IF(AS17&lt;AS5,1,0)+IF(AS17&lt;AS7,1,0)+IF(AS17&lt;AS9,1,0)+IF(AS17&lt;AS11,1,0)+IF(AS17&lt;AS13,1,0)+IF(AS17&lt;AS15,1,0)+IF(AS17&lt;AS19,1,0)+IF(AS17&lt;AS21,1,0)+IF(AS17&lt;AS23,1,0)+IF(AS17&lt;AS25,1,0)+IF(AS17&lt;AS27,1,0)+IF(AS17&lt;AS29,1,0)+IF(AS17&lt;AS31,1,0)+IF(AS17&lt;AS33,1,0)+IF(AS17&lt;AS35,1,0)+IF(AS17&lt;AS37,1,0)+1</f>
        <v>6</v>
      </c>
      <c r="AQ17" s="29">
        <f>COUNTIF(D18:AM18,1)-COUNTIF(D18:AM18,0)</f>
        <v>2</v>
      </c>
      <c r="AR17" s="19">
        <f>(N(D18)-N(R4))*AN3+(N(F18)-N(R6))*AN5+(N(H18)-N(R8))*AN7+(N(J18)-N(R10))*AN9+(N(L18)-N(R12))*AN11+(N(N18)-N(R14))*AN13+(N(P18)-N(R16))*AN15+(N(T18)-N(R20))*AN19+(N(V18)-N(R22))*AN21+(N(X18)-N(R24))*AN23+(N(Z18)-N(R26))*AN25+(N(AB18)-N(R28))*AN27+(N(AD18)-N(R30))*AN29+(N(AF18)-N(R32))*AN31+(N(AH18)-N(R34))*AN33+(N(AJ18)-N(R36))*AN35+(N(AL18)-N(R38))*AN37</f>
        <v>-6.5</v>
      </c>
      <c r="AS17" s="20" t="str">
        <f>RIGHT("0"&amp;AN17*2,2)&amp;" "&amp;IF(COUNT(D18:AM18)=0,"0000",RIGHT("000"&amp;(612+AR17*2),4))&amp;" "&amp;RIGHT("0"&amp;COUNTIF(D17:AM17,1),2)</f>
        <v>19 0599 05</v>
      </c>
      <c r="AT17" s="21">
        <f>COUNT(D17:AM17)</f>
        <v>34</v>
      </c>
    </row>
    <row r="18" spans="1:46" ht="12.75">
      <c r="A18" s="16"/>
      <c r="B18" s="8"/>
      <c r="C18" s="9"/>
      <c r="D18" s="32">
        <f>IF(COUNTIF(D17:E17,"")&gt;0,"",(SIGN(SUM(D17:E17)-1)+1)/2)</f>
        <v>0.5</v>
      </c>
      <c r="E18" s="33"/>
      <c r="F18" s="32">
        <f>IF(COUNTIF(F17:G17,"")&gt;0,"",(SIGN(SUM(F17:G17)-1)+1)/2)</f>
        <v>0</v>
      </c>
      <c r="G18" s="33"/>
      <c r="H18" s="32">
        <f>IF(COUNTIF(H17:I17,"")&gt;0,"",(SIGN(SUM(H17:I17)-1)+1)/2)</f>
        <v>1</v>
      </c>
      <c r="I18" s="33"/>
      <c r="J18" s="32">
        <f>IF(COUNTIF(J17:K17,"")&gt;0,"",(SIGN(SUM(J17:K17)-1)+1)/2)</f>
        <v>0.5</v>
      </c>
      <c r="K18" s="33"/>
      <c r="L18" s="32">
        <f>IF(COUNTIF(L17:M17,"")&gt;0,"",(SIGN(SUM(L17:M17)-1)+1)/2)</f>
        <v>0.5</v>
      </c>
      <c r="M18" s="33"/>
      <c r="N18" s="32">
        <f>IF(COUNTIF(N17:O17,"")&gt;0,"",(SIGN(SUM(N17:O17)-1)+1)/2)</f>
        <v>0.5</v>
      </c>
      <c r="O18" s="33"/>
      <c r="P18" s="32">
        <f>IF(COUNTIF(P17:Q17,"")&gt;0,"",(SIGN(SUM(P17:Q17)-1)+1)/2)</f>
        <v>0.5</v>
      </c>
      <c r="Q18" s="33"/>
      <c r="R18" s="30"/>
      <c r="S18" s="31"/>
      <c r="T18" s="32">
        <f>IF(COUNTIF(T17:U17,"")&gt;0,"",(SIGN(SUM(T17:U17)-1)+1)/2)</f>
        <v>0.5</v>
      </c>
      <c r="U18" s="33"/>
      <c r="V18" s="32">
        <f>IF(COUNTIF(V17:W17,"")&gt;0,"",(SIGN(SUM(V17:W17)-1)+1)/2)</f>
        <v>0.5</v>
      </c>
      <c r="W18" s="33"/>
      <c r="X18" s="32">
        <f>IF(COUNTIF(X17:Y17,"")&gt;0,"",(SIGN(SUM(X17:Y17)-1)+1)/2)</f>
        <v>1</v>
      </c>
      <c r="Y18" s="33"/>
      <c r="Z18" s="32">
        <f>IF(COUNTIF(Z17:AA17,"")&gt;0,"",(SIGN(SUM(Z17:AA17)-1)+1)/2)</f>
        <v>0.5</v>
      </c>
      <c r="AA18" s="33"/>
      <c r="AB18" s="32">
        <f>IF(COUNTIF(AB17:AC17,"")&gt;0,"",(SIGN(SUM(AB17:AC17)-1)+1)/2)</f>
        <v>1</v>
      </c>
      <c r="AC18" s="33"/>
      <c r="AD18" s="32">
        <f>IF(COUNTIF(AD17:AE17,"")&gt;0,"",(SIGN(SUM(AD17:AE17)-1)+1)/2)</f>
        <v>0</v>
      </c>
      <c r="AE18" s="33"/>
      <c r="AF18" s="32">
        <f>IF(COUNTIF(AF17:AG17,"")&gt;0,"",(SIGN(SUM(AF17:AG17)-1)+1)/2)</f>
        <v>0.5</v>
      </c>
      <c r="AG18" s="33"/>
      <c r="AH18" s="32">
        <f>IF(COUNTIF(AH17:AI17,"")&gt;0,"",(SIGN(SUM(AH17:AI17)-1)+1)/2)</f>
        <v>0.5</v>
      </c>
      <c r="AI18" s="33"/>
      <c r="AJ18" s="32">
        <f>IF(COUNTIF(AJ17:AK17,"")&gt;0,"",(SIGN(SUM(AJ17:AK17)-1)+1)/2)</f>
        <v>1</v>
      </c>
      <c r="AK18" s="33"/>
      <c r="AL18" s="32">
        <f>IF(COUNTIF(AL17:AM17,"")&gt;0,"",(SIGN(SUM(AL17:AM17)-1)+1)/2)</f>
        <v>0.5</v>
      </c>
      <c r="AM18" s="33"/>
      <c r="AN18" s="34"/>
      <c r="AO18" s="35"/>
      <c r="AP18" s="35"/>
      <c r="AQ18" s="17"/>
      <c r="AR18" s="34"/>
      <c r="AS18" s="36"/>
      <c r="AT18" s="37"/>
    </row>
    <row r="19" spans="1:46" ht="12.75">
      <c r="A19" s="15">
        <v>9</v>
      </c>
      <c r="B19" s="6" t="s">
        <v>20</v>
      </c>
      <c r="C19" s="7"/>
      <c r="D19" s="27">
        <v>0.5</v>
      </c>
      <c r="E19" s="28">
        <v>0.5</v>
      </c>
      <c r="F19" s="27">
        <v>0.5</v>
      </c>
      <c r="G19" s="28">
        <v>0.5</v>
      </c>
      <c r="H19" s="27">
        <v>0.5</v>
      </c>
      <c r="I19" s="28">
        <v>0.5</v>
      </c>
      <c r="J19" s="27">
        <v>0</v>
      </c>
      <c r="K19" s="28">
        <v>0</v>
      </c>
      <c r="L19" s="27">
        <v>0.5</v>
      </c>
      <c r="M19" s="28">
        <v>0.5</v>
      </c>
      <c r="N19" s="27">
        <v>0.5</v>
      </c>
      <c r="O19" s="28">
        <v>0.5</v>
      </c>
      <c r="P19" s="27">
        <v>0.5</v>
      </c>
      <c r="Q19" s="28">
        <v>0.5</v>
      </c>
      <c r="R19" s="27">
        <v>0.5</v>
      </c>
      <c r="S19" s="28">
        <v>0.5</v>
      </c>
      <c r="T19" s="25"/>
      <c r="U19" s="26"/>
      <c r="V19" s="27">
        <f>IF(U21="","",1-U21)</f>
        <v>0.5</v>
      </c>
      <c r="W19" s="28">
        <f>IF(T21="","",1-T21)</f>
        <v>0.5</v>
      </c>
      <c r="X19" s="27">
        <f>IF(U23="","",1-U23)</f>
        <v>1</v>
      </c>
      <c r="Y19" s="28">
        <f>IF(T23="","",1-T23)</f>
        <v>1</v>
      </c>
      <c r="Z19" s="27">
        <f>IF(U25="","",1-U25)</f>
      </c>
      <c r="AA19" s="28">
        <f>IF(T25="","",1-T25)</f>
      </c>
      <c r="AB19" s="27">
        <f>IF(U27="","",1-U27)</f>
        <v>0.5</v>
      </c>
      <c r="AC19" s="28">
        <f>IF(T27="","",1-T27)</f>
        <v>0.5</v>
      </c>
      <c r="AD19" s="27">
        <f>IF(U29="","",1-U29)</f>
        <v>0.5</v>
      </c>
      <c r="AE19" s="28">
        <f>IF(T29="","",1-T29)</f>
        <v>0.5</v>
      </c>
      <c r="AF19" s="27">
        <f>IF(U31="","",1-U31)</f>
        <v>0.5</v>
      </c>
      <c r="AG19" s="28">
        <f>IF(T31="","",1-T31)</f>
        <v>0.5</v>
      </c>
      <c r="AH19" s="27">
        <f>IF(U33="","",1-U33)</f>
        <v>0.5</v>
      </c>
      <c r="AI19" s="28">
        <f>IF(T33="","",1-T33)</f>
        <v>0.5</v>
      </c>
      <c r="AJ19" s="27">
        <f>IF(U35="","",1-U35)</f>
        <v>1</v>
      </c>
      <c r="AK19" s="28">
        <f>IF(T35="","",1-T35)</f>
      </c>
      <c r="AL19" s="27">
        <f>IF(U37="","",1-U37)</f>
        <v>0.5</v>
      </c>
      <c r="AM19" s="28">
        <f>IF(T37="","",1-T37)</f>
        <v>0.5</v>
      </c>
      <c r="AN19" s="19">
        <f>SUM(D20:AM20)</f>
        <v>7.5</v>
      </c>
      <c r="AO19" s="18">
        <f>IF(COUNT(D20:AM20)=0,0,AN19*100/COUNT(D20:AM20))</f>
        <v>50</v>
      </c>
      <c r="AP19" s="18">
        <f>IF(AS19&lt;AS3,1,0)+IF(AS19&lt;AS5,1,0)+IF(AS19&lt;AS7,1,0)+IF(AS19&lt;AS9,1,0)+IF(AS19&lt;AS11,1,0)+IF(AS19&lt;AS13,1,0)+IF(AS19&lt;AS15,1,0)+IF(AS19&lt;AS17,1,0)+IF(AS19&lt;AS21,1,0)+IF(AS19&lt;AS23,1,0)+IF(AS19&lt;AS25,1,0)+IF(AS19&lt;AS27,1,0)+IF(AS19&lt;AS29,1,0)+IF(AS19&lt;AS31,1,0)+IF(AS19&lt;AS33,1,0)+IF(AS19&lt;AS35,1,0)+IF(AS19&lt;AS37,1,0)+1</f>
        <v>11</v>
      </c>
      <c r="AQ19" s="29">
        <f>COUNTIF(D20:AM20,1)-COUNTIF(D20:AM20,0)</f>
        <v>0</v>
      </c>
      <c r="AR19" s="19">
        <f>(N(D20)-N(T4))*AN3+(N(F20)-N(T6))*AN5+(N(H20)-N(T8))*AN7+(N(J20)-N(T10))*AN9+(N(L20)-N(T12))*AN11+(N(N20)-N(T14))*AN13+(N(P20)-N(T16))*AN15+(N(R20)-N(T18))*AN17+(N(V20)-N(T22))*AN21+(N(X20)-N(T24))*AN23+(N(Z20)-N(T26))*AN25+(N(AB20)-N(T28))*AN27+(N(AD20)-N(T30))*AN29+(N(AF20)-N(T32))*AN31+(N(AH20)-N(T34))*AN33+(N(AJ20)-N(T36))*AN35+(N(AL20)-N(T38))*AN37</f>
        <v>-9</v>
      </c>
      <c r="AS19" s="20" t="str">
        <f>RIGHT("0"&amp;AN19*2,2)&amp;" "&amp;IF(COUNT(D20:AM20)=0,"0000",RIGHT("000"&amp;(612+AR19*2),4))&amp;" "&amp;RIGHT("0"&amp;COUNTIF(D19:AM19,1),2)</f>
        <v>15 0594 03</v>
      </c>
      <c r="AT19" s="21">
        <f>COUNT(D19:AM19)</f>
        <v>31</v>
      </c>
    </row>
    <row r="20" spans="1:46" ht="12.75">
      <c r="A20" s="16"/>
      <c r="B20" s="8"/>
      <c r="C20" s="9"/>
      <c r="D20" s="32">
        <f>IF(COUNTIF(D19:E19,"")&gt;0,"",(SIGN(SUM(D19:E19)-1)+1)/2)</f>
        <v>0.5</v>
      </c>
      <c r="E20" s="33"/>
      <c r="F20" s="32">
        <f>IF(COUNTIF(F19:G19,"")&gt;0,"",(SIGN(SUM(F19:G19)-1)+1)/2)</f>
        <v>0.5</v>
      </c>
      <c r="G20" s="33"/>
      <c r="H20" s="32">
        <f>IF(COUNTIF(H19:I19,"")&gt;0,"",(SIGN(SUM(H19:I19)-1)+1)/2)</f>
        <v>0.5</v>
      </c>
      <c r="I20" s="33"/>
      <c r="J20" s="32">
        <f>IF(COUNTIF(J19:K19,"")&gt;0,"",(SIGN(SUM(J19:K19)-1)+1)/2)</f>
        <v>0</v>
      </c>
      <c r="K20" s="33"/>
      <c r="L20" s="32">
        <f>IF(COUNTIF(L19:M19,"")&gt;0,"",(SIGN(SUM(L19:M19)-1)+1)/2)</f>
        <v>0.5</v>
      </c>
      <c r="M20" s="33"/>
      <c r="N20" s="32">
        <f>IF(COUNTIF(N19:O19,"")&gt;0,"",(SIGN(SUM(N19:O19)-1)+1)/2)</f>
        <v>0.5</v>
      </c>
      <c r="O20" s="33"/>
      <c r="P20" s="32">
        <f>IF(COUNTIF(P19:Q19,"")&gt;0,"",(SIGN(SUM(P19:Q19)-1)+1)/2)</f>
        <v>0.5</v>
      </c>
      <c r="Q20" s="33"/>
      <c r="R20" s="32">
        <f>IF(COUNTIF(R19:S19,"")&gt;0,"",(SIGN(SUM(R19:S19)-1)+1)/2)</f>
        <v>0.5</v>
      </c>
      <c r="S20" s="33"/>
      <c r="T20" s="30"/>
      <c r="U20" s="31"/>
      <c r="V20" s="32">
        <f>IF(COUNTIF(V19:W19,"")&gt;0,"",(SIGN(SUM(V19:W19)-1)+1)/2)</f>
        <v>0.5</v>
      </c>
      <c r="W20" s="33"/>
      <c r="X20" s="32">
        <f>IF(COUNTIF(X19:Y19,"")&gt;0,"",(SIGN(SUM(X19:Y19)-1)+1)/2)</f>
        <v>1</v>
      </c>
      <c r="Y20" s="33"/>
      <c r="Z20" s="32">
        <f>IF(COUNTIF(Z19:AA19,"")&gt;0,"",(SIGN(SUM(Z19:AA19)-1)+1)/2)</f>
      </c>
      <c r="AA20" s="33"/>
      <c r="AB20" s="32">
        <f>IF(COUNTIF(AB19:AC19,"")&gt;0,"",(SIGN(SUM(AB19:AC19)-1)+1)/2)</f>
        <v>0.5</v>
      </c>
      <c r="AC20" s="33"/>
      <c r="AD20" s="32">
        <f>IF(COUNTIF(AD19:AE19,"")&gt;0,"",(SIGN(SUM(AD19:AE19)-1)+1)/2)</f>
        <v>0.5</v>
      </c>
      <c r="AE20" s="33"/>
      <c r="AF20" s="32">
        <f>IF(COUNTIF(AF19:AG19,"")&gt;0,"",(SIGN(SUM(AF19:AG19)-1)+1)/2)</f>
        <v>0.5</v>
      </c>
      <c r="AG20" s="33"/>
      <c r="AH20" s="32">
        <f>IF(COUNTIF(AH19:AI19,"")&gt;0,"",(SIGN(SUM(AH19:AI19)-1)+1)/2)</f>
        <v>0.5</v>
      </c>
      <c r="AI20" s="33"/>
      <c r="AJ20" s="32">
        <f>IF(COUNTIF(AJ19:AK19,"")&gt;0,"",(SIGN(SUM(AJ19:AK19)-1)+1)/2)</f>
      </c>
      <c r="AK20" s="33"/>
      <c r="AL20" s="32">
        <f>IF(COUNTIF(AL19:AM19,"")&gt;0,"",(SIGN(SUM(AL19:AM19)-1)+1)/2)</f>
        <v>0.5</v>
      </c>
      <c r="AM20" s="33"/>
      <c r="AN20" s="34"/>
      <c r="AO20" s="35"/>
      <c r="AP20" s="35"/>
      <c r="AQ20" s="17"/>
      <c r="AR20" s="34"/>
      <c r="AS20" s="36"/>
      <c r="AT20" s="37"/>
    </row>
    <row r="21" spans="1:46" ht="12.75">
      <c r="A21" s="15">
        <v>10</v>
      </c>
      <c r="B21" s="6" t="s">
        <v>21</v>
      </c>
      <c r="C21" s="7"/>
      <c r="D21" s="27">
        <v>0.5</v>
      </c>
      <c r="E21" s="28">
        <v>0.5</v>
      </c>
      <c r="F21" s="27">
        <v>0.5</v>
      </c>
      <c r="G21" s="28">
        <v>0.5</v>
      </c>
      <c r="H21" s="27">
        <v>1</v>
      </c>
      <c r="I21" s="28">
        <v>0.5</v>
      </c>
      <c r="J21" s="27">
        <v>0.5</v>
      </c>
      <c r="K21" s="28">
        <v>0.5</v>
      </c>
      <c r="L21" s="27">
        <v>0.5</v>
      </c>
      <c r="M21" s="28">
        <v>0.5</v>
      </c>
      <c r="N21" s="27">
        <v>0.5</v>
      </c>
      <c r="O21" s="28">
        <v>0.5</v>
      </c>
      <c r="P21" s="27">
        <v>0.5</v>
      </c>
      <c r="Q21" s="28">
        <v>0.5</v>
      </c>
      <c r="R21" s="27">
        <v>0.5</v>
      </c>
      <c r="S21" s="28">
        <v>0.5</v>
      </c>
      <c r="T21" s="27">
        <v>0.5</v>
      </c>
      <c r="U21" s="28">
        <v>0.5</v>
      </c>
      <c r="V21" s="25"/>
      <c r="W21" s="26"/>
      <c r="X21" s="27">
        <f>IF(W23="","",1-W23)</f>
        <v>1</v>
      </c>
      <c r="Y21" s="28">
        <f>IF(V23="","",1-V23)</f>
        <v>1</v>
      </c>
      <c r="Z21" s="27">
        <f>IF(W25="","",1-W25)</f>
      </c>
      <c r="AA21" s="28">
        <f>IF(V25="","",1-V25)</f>
      </c>
      <c r="AB21" s="27">
        <f>IF(W27="","",1-W27)</f>
        <v>1</v>
      </c>
      <c r="AC21" s="28">
        <f>IF(V27="","",1-V27)</f>
        <v>1</v>
      </c>
      <c r="AD21" s="27">
        <f>IF(W29="","",1-W29)</f>
        <v>0.5</v>
      </c>
      <c r="AE21" s="28">
        <f>IF(V29="","",1-V29)</f>
        <v>0.5</v>
      </c>
      <c r="AF21" s="27">
        <f>IF(W31="","",1-W31)</f>
        <v>0.5</v>
      </c>
      <c r="AG21" s="28">
        <f>IF(V31="","",1-V31)</f>
        <v>0.5</v>
      </c>
      <c r="AH21" s="27">
        <f>IF(W33="","",1-W33)</f>
      </c>
      <c r="AI21" s="28">
        <f>IF(V33="","",1-V33)</f>
      </c>
      <c r="AJ21" s="27">
        <f>IF(W35="","",1-W35)</f>
      </c>
      <c r="AK21" s="28">
        <f>IF(V35="","",1-V35)</f>
      </c>
      <c r="AL21" s="27">
        <f>IF(W37="","",1-W37)</f>
        <v>0.5</v>
      </c>
      <c r="AM21" s="28">
        <f>IF(V37="","",1-V37)</f>
        <v>0.5</v>
      </c>
      <c r="AN21" s="19">
        <f>SUM(D22:AM22)</f>
        <v>8.5</v>
      </c>
      <c r="AO21" s="18">
        <f>IF(COUNT(D22:AM22)=0,0,AN21*100/COUNT(D22:AM22))</f>
        <v>60.714285714285715</v>
      </c>
      <c r="AP21" s="18">
        <f>IF(AS21&lt;AS3,1,0)+IF(AS21&lt;AS5,1,0)+IF(AS21&lt;AS7,1,0)+IF(AS21&lt;AS9,1,0)+IF(AS21&lt;AS11,1,0)+IF(AS21&lt;AS13,1,0)+IF(AS21&lt;AS15,1,0)+IF(AS21&lt;AS17,1,0)+IF(AS21&lt;AS19,1,0)+IF(AS21&lt;AS23,1,0)+IF(AS21&lt;AS25,1,0)+IF(AS21&lt;AS27,1,0)+IF(AS21&lt;AS29,1,0)+IF(AS21&lt;AS31,1,0)+IF(AS21&lt;AS33,1,0)+IF(AS21&lt;AS35,1,0)+IF(AS21&lt;AS37,1,0)+1</f>
        <v>7</v>
      </c>
      <c r="AQ21" s="29">
        <f>COUNTIF(D22:AM22,1)-COUNTIF(D22:AM22,0)</f>
        <v>3</v>
      </c>
      <c r="AR21" s="19">
        <f>(N(D22)-N(V4))*AN3+(N(F22)-N(V6))*AN5+(N(H22)-N(V8))*AN7+(N(J22)-N(V10))*AN9+(N(L22)-N(V12))*AN11+(N(N22)-N(V14))*AN13+(N(P22)-N(V16))*AN15+(N(R22)-N(V18))*AN17+(N(T22)-N(V20))*AN19+(N(X22)-N(V24))*AN23+(N(Z22)-N(V26))*AN25+(N(AB22)-N(V28))*AN27+(N(AD22)-N(V30))*AN29+(N(AF22)-N(V32))*AN31+(N(AH22)-N(V34))*AN33+(N(AJ22)-N(V36))*AN35+(N(AL22)-N(V38))*AN37</f>
        <v>11.5</v>
      </c>
      <c r="AS21" s="20" t="str">
        <f>RIGHT("0"&amp;AN21*2,2)&amp;" "&amp;IF(COUNT(D22:AM22)=0,"0000",RIGHT("000"&amp;(612+AR21*2),4))&amp;" "&amp;RIGHT("0"&amp;COUNTIF(D21:AM21,1),2)</f>
        <v>17 0635 05</v>
      </c>
      <c r="AT21" s="21">
        <f>COUNT(D21:AM21)</f>
        <v>28</v>
      </c>
    </row>
    <row r="22" spans="1:46" ht="12.75">
      <c r="A22" s="16"/>
      <c r="B22" s="8"/>
      <c r="C22" s="9"/>
      <c r="D22" s="32">
        <f>IF(COUNTIF(D21:E21,"")&gt;0,"",(SIGN(SUM(D21:E21)-1)+1)/2)</f>
        <v>0.5</v>
      </c>
      <c r="E22" s="33"/>
      <c r="F22" s="32">
        <f>IF(COUNTIF(F21:G21,"")&gt;0,"",(SIGN(SUM(F21:G21)-1)+1)/2)</f>
        <v>0.5</v>
      </c>
      <c r="G22" s="33"/>
      <c r="H22" s="32">
        <f>IF(COUNTIF(H21:I21,"")&gt;0,"",(SIGN(SUM(H21:I21)-1)+1)/2)</f>
        <v>1</v>
      </c>
      <c r="I22" s="33"/>
      <c r="J22" s="32">
        <f>IF(COUNTIF(J21:K21,"")&gt;0,"",(SIGN(SUM(J21:K21)-1)+1)/2)</f>
        <v>0.5</v>
      </c>
      <c r="K22" s="33"/>
      <c r="L22" s="32">
        <f>IF(COUNTIF(L21:M21,"")&gt;0,"",(SIGN(SUM(L21:M21)-1)+1)/2)</f>
        <v>0.5</v>
      </c>
      <c r="M22" s="33"/>
      <c r="N22" s="32">
        <f>IF(COUNTIF(N21:O21,"")&gt;0,"",(SIGN(SUM(N21:O21)-1)+1)/2)</f>
        <v>0.5</v>
      </c>
      <c r="O22" s="33"/>
      <c r="P22" s="32">
        <f>IF(COUNTIF(P21:Q21,"")&gt;0,"",(SIGN(SUM(P21:Q21)-1)+1)/2)</f>
        <v>0.5</v>
      </c>
      <c r="Q22" s="33"/>
      <c r="R22" s="32">
        <f>IF(COUNTIF(R21:S21,"")&gt;0,"",(SIGN(SUM(R21:S21)-1)+1)/2)</f>
        <v>0.5</v>
      </c>
      <c r="S22" s="33"/>
      <c r="T22" s="32">
        <f>IF(COUNTIF(T21:U21,"")&gt;0,"",(SIGN(SUM(T21:U21)-1)+1)/2)</f>
        <v>0.5</v>
      </c>
      <c r="U22" s="33"/>
      <c r="V22" s="30"/>
      <c r="W22" s="31"/>
      <c r="X22" s="32">
        <f>IF(COUNTIF(X21:Y21,"")&gt;0,"",(SIGN(SUM(X21:Y21)-1)+1)/2)</f>
        <v>1</v>
      </c>
      <c r="Y22" s="33"/>
      <c r="Z22" s="32">
        <f>IF(COUNTIF(Z21:AA21,"")&gt;0,"",(SIGN(SUM(Z21:AA21)-1)+1)/2)</f>
      </c>
      <c r="AA22" s="33"/>
      <c r="AB22" s="32">
        <f>IF(COUNTIF(AB21:AC21,"")&gt;0,"",(SIGN(SUM(AB21:AC21)-1)+1)/2)</f>
        <v>1</v>
      </c>
      <c r="AC22" s="33"/>
      <c r="AD22" s="32">
        <f>IF(COUNTIF(AD21:AE21,"")&gt;0,"",(SIGN(SUM(AD21:AE21)-1)+1)/2)</f>
        <v>0.5</v>
      </c>
      <c r="AE22" s="33"/>
      <c r="AF22" s="32">
        <f>IF(COUNTIF(AF21:AG21,"")&gt;0,"",(SIGN(SUM(AF21:AG21)-1)+1)/2)</f>
        <v>0.5</v>
      </c>
      <c r="AG22" s="33"/>
      <c r="AH22" s="32">
        <f>IF(COUNTIF(AH21:AI21,"")&gt;0,"",(SIGN(SUM(AH21:AI21)-1)+1)/2)</f>
      </c>
      <c r="AI22" s="33"/>
      <c r="AJ22" s="32">
        <f>IF(COUNTIF(AJ21:AK21,"")&gt;0,"",(SIGN(SUM(AJ21:AK21)-1)+1)/2)</f>
      </c>
      <c r="AK22" s="33"/>
      <c r="AL22" s="32">
        <f>IF(COUNTIF(AL21:AM21,"")&gt;0,"",(SIGN(SUM(AL21:AM21)-1)+1)/2)</f>
        <v>0.5</v>
      </c>
      <c r="AM22" s="33"/>
      <c r="AN22" s="34"/>
      <c r="AO22" s="35"/>
      <c r="AP22" s="35"/>
      <c r="AQ22" s="17"/>
      <c r="AR22" s="34"/>
      <c r="AS22" s="36"/>
      <c r="AT22" s="37"/>
    </row>
    <row r="23" spans="1:46" ht="12.75">
      <c r="A23" s="15">
        <v>11</v>
      </c>
      <c r="B23" s="6" t="s">
        <v>22</v>
      </c>
      <c r="C23" s="7"/>
      <c r="D23" s="27">
        <v>0</v>
      </c>
      <c r="E23" s="28">
        <v>0.5</v>
      </c>
      <c r="F23" s="27">
        <v>0.5</v>
      </c>
      <c r="G23" s="28">
        <v>0</v>
      </c>
      <c r="H23" s="27">
        <v>0</v>
      </c>
      <c r="I23" s="28">
        <v>1</v>
      </c>
      <c r="J23" s="27">
        <v>0</v>
      </c>
      <c r="K23" s="28">
        <v>0</v>
      </c>
      <c r="L23" s="27">
        <v>0</v>
      </c>
      <c r="M23" s="28">
        <v>0.5</v>
      </c>
      <c r="N23" s="27">
        <v>0</v>
      </c>
      <c r="O23" s="28">
        <v>0</v>
      </c>
      <c r="P23" s="27"/>
      <c r="Q23" s="28">
        <v>0.5</v>
      </c>
      <c r="R23" s="27">
        <v>0</v>
      </c>
      <c r="S23" s="28">
        <v>0</v>
      </c>
      <c r="T23" s="27">
        <v>0</v>
      </c>
      <c r="U23" s="28">
        <v>0</v>
      </c>
      <c r="V23" s="27">
        <v>0</v>
      </c>
      <c r="W23" s="28">
        <v>0</v>
      </c>
      <c r="X23" s="25"/>
      <c r="Y23" s="26"/>
      <c r="Z23" s="27">
        <f>IF(Y25="","",1-Y25)</f>
        <v>0</v>
      </c>
      <c r="AA23" s="28">
        <f>IF(X25="","",1-X25)</f>
      </c>
      <c r="AB23" s="27">
        <f>IF(Y27="","",1-Y27)</f>
        <v>0</v>
      </c>
      <c r="AC23" s="28">
        <f>IF(X27="","",1-X27)</f>
        <v>0</v>
      </c>
      <c r="AD23" s="27">
        <f>IF(Y29="","",1-Y29)</f>
      </c>
      <c r="AE23" s="28">
        <f>IF(X29="","",1-X29)</f>
      </c>
      <c r="AF23" s="27">
        <f>IF(Y31="","",1-Y31)</f>
        <v>0</v>
      </c>
      <c r="AG23" s="28">
        <f>IF(X31="","",1-X31)</f>
      </c>
      <c r="AH23" s="27">
        <f>IF(Y33="","",1-Y33)</f>
        <v>0.5</v>
      </c>
      <c r="AI23" s="28">
        <f>IF(X33="","",1-X33)</f>
        <v>0.5</v>
      </c>
      <c r="AJ23" s="27">
        <f>IF(Y35="","",1-Y35)</f>
      </c>
      <c r="AK23" s="28">
        <f>IF(X35="","",1-X35)</f>
      </c>
      <c r="AL23" s="27">
        <f>IF(Y37="","",1-Y37)</f>
        <v>0</v>
      </c>
      <c r="AM23" s="28">
        <f>IF(X37="","",1-X37)</f>
        <v>0</v>
      </c>
      <c r="AN23" s="19">
        <f>SUM(D24:AM24)</f>
        <v>1</v>
      </c>
      <c r="AO23" s="18">
        <f>IF(COUNT(D24:AM24)=0,0,AN23*100/COUNT(D24:AM24))</f>
        <v>8.333333333333334</v>
      </c>
      <c r="AP23" s="18">
        <f>IF(AS23&lt;AS3,1,0)+IF(AS23&lt;AS5,1,0)+IF(AS23&lt;AS7,1,0)+IF(AS23&lt;AS9,1,0)+IF(AS23&lt;AS11,1,0)+IF(AS23&lt;AS13,1,0)+IF(AS23&lt;AS15,1,0)+IF(AS23&lt;AS17,1,0)+IF(AS23&lt;AS19,1,0)+IF(AS23&lt;AS21,1,0)+IF(AS23&lt;AS25,1,0)+IF(AS23&lt;AS27,1,0)+IF(AS23&lt;AS29,1,0)+IF(AS23&lt;AS31,1,0)+IF(AS23&lt;AS33,1,0)+IF(AS23&lt;AS35,1,0)+IF(AS23&lt;AS37,1,0)+1</f>
        <v>17</v>
      </c>
      <c r="AQ23" s="29">
        <f>COUNTIF(D24:AM24,1)-COUNTIF(D24:AM24,0)</f>
        <v>-10</v>
      </c>
      <c r="AR23" s="19">
        <f>(N(D24)-N(X4))*AN3+(N(F24)-N(X6))*AN5+(N(H24)-N(X8))*AN7+(N(J24)-N(X10))*AN9+(N(L24)-N(X12))*AN11+(N(N24)-N(X14))*AN13+(N(P24)-N(X16))*AN15+(N(R24)-N(X18))*AN17+(N(T24)-N(X20))*AN19+(N(V24)-N(X22))*AN21+(N(Z24)-N(X26))*AN25+(N(AB24)-N(X28))*AN27+(N(AD24)-N(X30))*AN29+(N(AF24)-N(X32))*AN31+(N(AH24)-N(X34))*AN33+(N(AJ24)-N(X36))*AN35+(N(AL24)-N(X38))*AN37</f>
        <v>-90</v>
      </c>
      <c r="AS23" s="20" t="str">
        <f>RIGHT("0"&amp;AN23*2,2)&amp;" "&amp;IF(COUNT(D24:AM24)=0,"0000",RIGHT("000"&amp;(612+AR23*2),4))&amp;" "&amp;RIGHT("0"&amp;COUNTIF(D23:AM23,1),2)</f>
        <v>02 0432 01</v>
      </c>
      <c r="AT23" s="21">
        <f>COUNT(D23:AM23)</f>
        <v>27</v>
      </c>
    </row>
    <row r="24" spans="1:46" ht="12.75">
      <c r="A24" s="16"/>
      <c r="B24" s="8"/>
      <c r="C24" s="9"/>
      <c r="D24" s="32">
        <f>IF(COUNTIF(D23:E23,"")&gt;0,"",(SIGN(SUM(D23:E23)-1)+1)/2)</f>
        <v>0</v>
      </c>
      <c r="E24" s="33"/>
      <c r="F24" s="32">
        <f>IF(COUNTIF(F23:G23,"")&gt;0,"",(SIGN(SUM(F23:G23)-1)+1)/2)</f>
        <v>0</v>
      </c>
      <c r="G24" s="33"/>
      <c r="H24" s="32">
        <f>IF(COUNTIF(H23:I23,"")&gt;0,"",(SIGN(SUM(H23:I23)-1)+1)/2)</f>
        <v>0.5</v>
      </c>
      <c r="I24" s="33"/>
      <c r="J24" s="32">
        <f>IF(COUNTIF(J23:K23,"")&gt;0,"",(SIGN(SUM(J23:K23)-1)+1)/2)</f>
        <v>0</v>
      </c>
      <c r="K24" s="33"/>
      <c r="L24" s="32">
        <f>IF(COUNTIF(L23:M23,"")&gt;0,"",(SIGN(SUM(L23:M23)-1)+1)/2)</f>
        <v>0</v>
      </c>
      <c r="M24" s="33"/>
      <c r="N24" s="32">
        <f>IF(COUNTIF(N23:O23,"")&gt;0,"",(SIGN(SUM(N23:O23)-1)+1)/2)</f>
        <v>0</v>
      </c>
      <c r="O24" s="33"/>
      <c r="P24" s="32">
        <f>IF(COUNTIF(P23:Q23,"")&gt;0,"",(SIGN(SUM(P23:Q23)-1)+1)/2)</f>
      </c>
      <c r="Q24" s="33"/>
      <c r="R24" s="32">
        <f>IF(COUNTIF(R23:S23,"")&gt;0,"",(SIGN(SUM(R23:S23)-1)+1)/2)</f>
        <v>0</v>
      </c>
      <c r="S24" s="33"/>
      <c r="T24" s="32">
        <f>IF(COUNTIF(T23:U23,"")&gt;0,"",(SIGN(SUM(T23:U23)-1)+1)/2)</f>
        <v>0</v>
      </c>
      <c r="U24" s="33"/>
      <c r="V24" s="32">
        <f>IF(COUNTIF(V23:W23,"")&gt;0,"",(SIGN(SUM(V23:W23)-1)+1)/2)</f>
        <v>0</v>
      </c>
      <c r="W24" s="33"/>
      <c r="X24" s="30"/>
      <c r="Y24" s="31"/>
      <c r="Z24" s="32">
        <f>IF(COUNTIF(Z23:AA23,"")&gt;0,"",(SIGN(SUM(Z23:AA23)-1)+1)/2)</f>
      </c>
      <c r="AA24" s="33"/>
      <c r="AB24" s="32">
        <f>IF(COUNTIF(AB23:AC23,"")&gt;0,"",(SIGN(SUM(AB23:AC23)-1)+1)/2)</f>
        <v>0</v>
      </c>
      <c r="AC24" s="33"/>
      <c r="AD24" s="32">
        <f>IF(COUNTIF(AD23:AE23,"")&gt;0,"",(SIGN(SUM(AD23:AE23)-1)+1)/2)</f>
      </c>
      <c r="AE24" s="33"/>
      <c r="AF24" s="32">
        <f>IF(COUNTIF(AF23:AG23,"")&gt;0,"",(SIGN(SUM(AF23:AG23)-1)+1)/2)</f>
      </c>
      <c r="AG24" s="33"/>
      <c r="AH24" s="32">
        <f>IF(COUNTIF(AH23:AI23,"")&gt;0,"",(SIGN(SUM(AH23:AI23)-1)+1)/2)</f>
        <v>0.5</v>
      </c>
      <c r="AI24" s="33"/>
      <c r="AJ24" s="32">
        <f>IF(COUNTIF(AJ23:AK23,"")&gt;0,"",(SIGN(SUM(AJ23:AK23)-1)+1)/2)</f>
      </c>
      <c r="AK24" s="33"/>
      <c r="AL24" s="32">
        <f>IF(COUNTIF(AL23:AM23,"")&gt;0,"",(SIGN(SUM(AL23:AM23)-1)+1)/2)</f>
        <v>0</v>
      </c>
      <c r="AM24" s="33"/>
      <c r="AN24" s="34"/>
      <c r="AO24" s="35"/>
      <c r="AP24" s="35"/>
      <c r="AQ24" s="17"/>
      <c r="AR24" s="34"/>
      <c r="AS24" s="36"/>
      <c r="AT24" s="37"/>
    </row>
    <row r="25" spans="1:46" ht="12.75">
      <c r="A25" s="15">
        <v>12</v>
      </c>
      <c r="B25" s="6" t="s">
        <v>23</v>
      </c>
      <c r="C25" s="7"/>
      <c r="D25" s="27"/>
      <c r="E25" s="28">
        <v>0.5</v>
      </c>
      <c r="F25" s="27">
        <v>0.5</v>
      </c>
      <c r="G25" s="28">
        <v>0.5</v>
      </c>
      <c r="H25" s="27">
        <v>0</v>
      </c>
      <c r="I25" s="28">
        <v>0.5</v>
      </c>
      <c r="J25" s="27">
        <v>1</v>
      </c>
      <c r="K25" s="28">
        <v>0</v>
      </c>
      <c r="L25" s="27"/>
      <c r="M25" s="28"/>
      <c r="N25" s="27">
        <v>0.5</v>
      </c>
      <c r="O25" s="28">
        <v>0.5</v>
      </c>
      <c r="P25" s="27"/>
      <c r="Q25" s="28"/>
      <c r="R25" s="27">
        <v>0.5</v>
      </c>
      <c r="S25" s="28">
        <v>0.5</v>
      </c>
      <c r="T25" s="27"/>
      <c r="U25" s="28"/>
      <c r="V25" s="27"/>
      <c r="W25" s="28"/>
      <c r="X25" s="27"/>
      <c r="Y25" s="28">
        <v>1</v>
      </c>
      <c r="Z25" s="25"/>
      <c r="AA25" s="26"/>
      <c r="AB25" s="27">
        <f>IF(AA27="","",1-AA27)</f>
        <v>1</v>
      </c>
      <c r="AC25" s="28">
        <f>IF(Z27="","",1-Z27)</f>
        <v>1</v>
      </c>
      <c r="AD25" s="27">
        <f>IF(AA29="","",1-AA29)</f>
        <v>0.5</v>
      </c>
      <c r="AE25" s="28">
        <f>IF(Z29="","",1-Z29)</f>
        <v>0.5</v>
      </c>
      <c r="AF25" s="27">
        <f>IF(AA31="","",1-AA31)</f>
        <v>0.5</v>
      </c>
      <c r="AG25" s="28">
        <f>IF(Z31="","",1-Z31)</f>
        <v>0.5</v>
      </c>
      <c r="AH25" s="27">
        <f>IF(AA33="","",1-AA33)</f>
      </c>
      <c r="AI25" s="28">
        <f>IF(Z33="","",1-Z33)</f>
      </c>
      <c r="AJ25" s="27">
        <f>IF(AA35="","",1-AA35)</f>
      </c>
      <c r="AK25" s="28">
        <f>IF(Z35="","",1-Z35)</f>
      </c>
      <c r="AL25" s="27">
        <f>IF(AA37="","",1-AA37)</f>
        <v>0</v>
      </c>
      <c r="AM25" s="28">
        <f>IF(Z37="","",1-Z37)</f>
        <v>0.5</v>
      </c>
      <c r="AN25" s="19">
        <f>SUM(D26:AM26)</f>
        <v>4</v>
      </c>
      <c r="AO25" s="18">
        <f>IF(COUNT(D26:AM26)=0,0,AN25*100/COUNT(D26:AM26))</f>
        <v>44.44444444444444</v>
      </c>
      <c r="AP25" s="18">
        <f>IF(AS25&lt;AS3,1,0)+IF(AS25&lt;AS5,1,0)+IF(AS25&lt;AS7,1,0)+IF(AS25&lt;AS9,1,0)+IF(AS25&lt;AS11,1,0)+IF(AS25&lt;AS13,1,0)+IF(AS25&lt;AS15,1,0)+IF(AS25&lt;AS17,1,0)+IF(AS25&lt;AS19,1,0)+IF(AS25&lt;AS21,1,0)+IF(AS25&lt;AS23,1,0)+IF(AS25&lt;AS27,1,0)+IF(AS25&lt;AS29,1,0)+IF(AS25&lt;AS31,1,0)+IF(AS25&lt;AS33,1,0)+IF(AS25&lt;AS35,1,0)+IF(AS25&lt;AS37,1,0)+1</f>
        <v>15</v>
      </c>
      <c r="AQ25" s="29">
        <f>COUNTIF(D26:AM26,1)-COUNTIF(D26:AM26,0)</f>
        <v>-1</v>
      </c>
      <c r="AR25" s="19">
        <f>(N(D26)-N(Z4))*AN3+(N(F26)-N(Z6))*AN5+(N(H26)-N(Z8))*AN7+(N(J26)-N(Z10))*AN9+(N(L26)-N(Z12))*AN11+(N(N26)-N(Z14))*AN13+(N(P26)-N(Z16))*AN15+(N(R26)-N(Z18))*AN17+(N(T26)-N(Z20))*AN19+(N(V26)-N(Z22))*AN21+(N(X26)-N(Z24))*AN23+(N(AB26)-N(Z28))*AN27+(N(AD26)-N(Z30))*AN29+(N(AF26)-N(Z32))*AN31+(N(AH26)-N(Z34))*AN33+(N(AJ26)-N(Z36))*AN35+(N(AL26)-N(Z38))*AN37</f>
        <v>-15.5</v>
      </c>
      <c r="AS25" s="20" t="str">
        <f>RIGHT("0"&amp;AN25*2,2)&amp;" "&amp;IF(COUNT(D26:AM26)=0,"0000",RIGHT("000"&amp;(612+AR25*2),4))&amp;" "&amp;RIGHT("0"&amp;COUNTIF(D25:AM25,1),2)</f>
        <v>08 0581 04</v>
      </c>
      <c r="AT25" s="21">
        <f>COUNT(D25:AM25)</f>
        <v>20</v>
      </c>
    </row>
    <row r="26" spans="1:46" ht="12.75">
      <c r="A26" s="16"/>
      <c r="B26" s="8"/>
      <c r="C26" s="9"/>
      <c r="D26" s="32">
        <f>IF(COUNTIF(D25:E25,"")&gt;0,"",(SIGN(SUM(D25:E25)-1)+1)/2)</f>
      </c>
      <c r="E26" s="33"/>
      <c r="F26" s="32">
        <f>IF(COUNTIF(F25:G25,"")&gt;0,"",(SIGN(SUM(F25:G25)-1)+1)/2)</f>
        <v>0.5</v>
      </c>
      <c r="G26" s="33"/>
      <c r="H26" s="32">
        <f>IF(COUNTIF(H25:I25,"")&gt;0,"",(SIGN(SUM(H25:I25)-1)+1)/2)</f>
        <v>0</v>
      </c>
      <c r="I26" s="33"/>
      <c r="J26" s="32">
        <f>IF(COUNTIF(J25:K25,"")&gt;0,"",(SIGN(SUM(J25:K25)-1)+1)/2)</f>
        <v>0.5</v>
      </c>
      <c r="K26" s="33"/>
      <c r="L26" s="32">
        <f>IF(COUNTIF(L25:M25,"")&gt;0,"",(SIGN(SUM(L25:M25)-1)+1)/2)</f>
      </c>
      <c r="M26" s="33"/>
      <c r="N26" s="32">
        <f>IF(COUNTIF(N25:O25,"")&gt;0,"",(SIGN(SUM(N25:O25)-1)+1)/2)</f>
        <v>0.5</v>
      </c>
      <c r="O26" s="33"/>
      <c r="P26" s="32">
        <f>IF(COUNTIF(P25:Q25,"")&gt;0,"",(SIGN(SUM(P25:Q25)-1)+1)/2)</f>
      </c>
      <c r="Q26" s="33"/>
      <c r="R26" s="32">
        <f>IF(COUNTIF(R25:S25,"")&gt;0,"",(SIGN(SUM(R25:S25)-1)+1)/2)</f>
        <v>0.5</v>
      </c>
      <c r="S26" s="33"/>
      <c r="T26" s="32">
        <f>IF(COUNTIF(T25:U25,"")&gt;0,"",(SIGN(SUM(T25:U25)-1)+1)/2)</f>
      </c>
      <c r="U26" s="33"/>
      <c r="V26" s="32">
        <f>IF(COUNTIF(V25:W25,"")&gt;0,"",(SIGN(SUM(V25:W25)-1)+1)/2)</f>
      </c>
      <c r="W26" s="33"/>
      <c r="X26" s="32">
        <f>IF(COUNTIF(X25:Y25,"")&gt;0,"",(SIGN(SUM(X25:Y25)-1)+1)/2)</f>
      </c>
      <c r="Y26" s="33"/>
      <c r="Z26" s="30"/>
      <c r="AA26" s="31"/>
      <c r="AB26" s="32">
        <f>IF(COUNTIF(AB25:AC25,"")&gt;0,"",(SIGN(SUM(AB25:AC25)-1)+1)/2)</f>
        <v>1</v>
      </c>
      <c r="AC26" s="33"/>
      <c r="AD26" s="32">
        <f>IF(COUNTIF(AD25:AE25,"")&gt;0,"",(SIGN(SUM(AD25:AE25)-1)+1)/2)</f>
        <v>0.5</v>
      </c>
      <c r="AE26" s="33"/>
      <c r="AF26" s="32">
        <f>IF(COUNTIF(AF25:AG25,"")&gt;0,"",(SIGN(SUM(AF25:AG25)-1)+1)/2)</f>
        <v>0.5</v>
      </c>
      <c r="AG26" s="33"/>
      <c r="AH26" s="32">
        <f>IF(COUNTIF(AH25:AI25,"")&gt;0,"",(SIGN(SUM(AH25:AI25)-1)+1)/2)</f>
      </c>
      <c r="AI26" s="33"/>
      <c r="AJ26" s="32">
        <f>IF(COUNTIF(AJ25:AK25,"")&gt;0,"",(SIGN(SUM(AJ25:AK25)-1)+1)/2)</f>
      </c>
      <c r="AK26" s="33"/>
      <c r="AL26" s="32">
        <f>IF(COUNTIF(AL25:AM25,"")&gt;0,"",(SIGN(SUM(AL25:AM25)-1)+1)/2)</f>
        <v>0</v>
      </c>
      <c r="AM26" s="33"/>
      <c r="AN26" s="34"/>
      <c r="AO26" s="35"/>
      <c r="AP26" s="35"/>
      <c r="AQ26" s="17"/>
      <c r="AR26" s="34"/>
      <c r="AS26" s="36"/>
      <c r="AT26" s="37"/>
    </row>
    <row r="27" spans="1:46" ht="12.75">
      <c r="A27" s="15">
        <v>13</v>
      </c>
      <c r="B27" s="6" t="s">
        <v>24</v>
      </c>
      <c r="C27" s="7"/>
      <c r="D27" s="27">
        <v>0</v>
      </c>
      <c r="E27" s="28">
        <v>0.5</v>
      </c>
      <c r="F27" s="27">
        <v>0.5</v>
      </c>
      <c r="G27" s="28">
        <v>0</v>
      </c>
      <c r="H27" s="27"/>
      <c r="I27" s="28">
        <v>0.5</v>
      </c>
      <c r="J27" s="27">
        <v>0</v>
      </c>
      <c r="K27" s="28">
        <v>0</v>
      </c>
      <c r="L27" s="27">
        <v>0</v>
      </c>
      <c r="M27" s="28">
        <v>0</v>
      </c>
      <c r="N27" s="27">
        <v>0.5</v>
      </c>
      <c r="O27" s="28">
        <v>0</v>
      </c>
      <c r="P27" s="27"/>
      <c r="Q27" s="28"/>
      <c r="R27" s="27">
        <v>0</v>
      </c>
      <c r="S27" s="28">
        <v>0.5</v>
      </c>
      <c r="T27" s="27">
        <v>0.5</v>
      </c>
      <c r="U27" s="28">
        <v>0.5</v>
      </c>
      <c r="V27" s="27">
        <v>0</v>
      </c>
      <c r="W27" s="28">
        <v>0</v>
      </c>
      <c r="X27" s="27">
        <v>1</v>
      </c>
      <c r="Y27" s="28">
        <v>1</v>
      </c>
      <c r="Z27" s="27">
        <v>0</v>
      </c>
      <c r="AA27" s="28">
        <v>0</v>
      </c>
      <c r="AB27" s="25"/>
      <c r="AC27" s="26"/>
      <c r="AD27" s="27">
        <f>IF(AC29="","",1-AC29)</f>
        <v>0.5</v>
      </c>
      <c r="AE27" s="28">
        <f>IF(AB29="","",1-AB29)</f>
        <v>0</v>
      </c>
      <c r="AF27" s="27">
        <f>IF(AC31="","",1-AC31)</f>
        <v>0.5</v>
      </c>
      <c r="AG27" s="28">
        <f>IF(AB31="","",1-AB31)</f>
        <v>0</v>
      </c>
      <c r="AH27" s="27">
        <f>IF(AC33="","",1-AC33)</f>
        <v>1</v>
      </c>
      <c r="AI27" s="28">
        <f>IF(AB33="","",1-AB33)</f>
        <v>0.5</v>
      </c>
      <c r="AJ27" s="27">
        <f>IF(AC35="","",1-AC35)</f>
        <v>0.5</v>
      </c>
      <c r="AK27" s="28">
        <f>IF(AB35="","",1-AB35)</f>
        <v>1</v>
      </c>
      <c r="AL27" s="27">
        <f>IF(AC37="","",1-AC37)</f>
        <v>0</v>
      </c>
      <c r="AM27" s="28">
        <f>IF(AB37="","",1-AB37)</f>
        <v>0</v>
      </c>
      <c r="AN27" s="19">
        <f>SUM(D28:AM28)</f>
        <v>3.5</v>
      </c>
      <c r="AO27" s="18">
        <f>IF(COUNT(D28:AM28)=0,0,AN27*100/COUNT(D28:AM28))</f>
        <v>23.333333333333332</v>
      </c>
      <c r="AP27" s="18">
        <f>IF(AS27&lt;AS3,1,0)+IF(AS27&lt;AS5,1,0)+IF(AS27&lt;AS7,1,0)+IF(AS27&lt;AS9,1,0)+IF(AS27&lt;AS11,1,0)+IF(AS27&lt;AS13,1,0)+IF(AS27&lt;AS15,1,0)+IF(AS27&lt;AS17,1,0)+IF(AS27&lt;AS19,1,0)+IF(AS27&lt;AS21,1,0)+IF(AS27&lt;AS23,1,0)+IF(AS27&lt;AS25,1,0)+IF(AS27&lt;AS29,1,0)+IF(AS27&lt;AS31,1,0)+IF(AS27&lt;AS33,1,0)+IF(AS27&lt;AS35,1,0)+IF(AS27&lt;AS37,1,0)+1</f>
        <v>16</v>
      </c>
      <c r="AQ27" s="29">
        <f>COUNTIF(D28:AM28,1)-COUNTIF(D28:AM28,0)</f>
        <v>-8</v>
      </c>
      <c r="AR27" s="19">
        <f>(N(D28)-N(AB4))*AN3+(N(F28)-N(AB6))*AN5+(N(H28)-N(AB8))*AN7+(N(J28)-N(AB10))*AN9+(N(L28)-N(AB12))*AN11+(N(N28)-N(AB14))*AN13+(N(P28)-N(AB16))*AN15+(N(R28)-N(AB18))*AN17+(N(T28)-N(AB20))*AN19+(N(V28)-N(AB22))*AN21+(N(X28)-N(AB24))*AN23+(N(Z28)-N(AB26))*AN25+(N(AD28)-N(AB30))*AN29+(N(AF28)-N(AB32))*AN31+(N(AH28)-N(AB34))*AN33+(N(AJ28)-N(AB36))*AN35+(N(AL28)-N(AB38))*AN37</f>
        <v>-92.5</v>
      </c>
      <c r="AS27" s="20" t="str">
        <f>RIGHT("0"&amp;AN27*2,2)&amp;" "&amp;IF(COUNT(D28:AM28)=0,"0000",RIGHT("000"&amp;(612+AR27*2),4))&amp;" "&amp;RIGHT("0"&amp;COUNTIF(D27:AM27,1),2)</f>
        <v>07 0427 04</v>
      </c>
      <c r="AT27" s="21">
        <f>COUNT(D27:AM27)</f>
        <v>31</v>
      </c>
    </row>
    <row r="28" spans="1:46" ht="12.75">
      <c r="A28" s="16"/>
      <c r="B28" s="8"/>
      <c r="C28" s="9"/>
      <c r="D28" s="32">
        <f>IF(COUNTIF(D27:E27,"")&gt;0,"",(SIGN(SUM(D27:E27)-1)+1)/2)</f>
        <v>0</v>
      </c>
      <c r="E28" s="33"/>
      <c r="F28" s="32">
        <f>IF(COUNTIF(F27:G27,"")&gt;0,"",(SIGN(SUM(F27:G27)-1)+1)/2)</f>
        <v>0</v>
      </c>
      <c r="G28" s="33"/>
      <c r="H28" s="32">
        <f>IF(COUNTIF(H27:I27,"")&gt;0,"",(SIGN(SUM(H27:I27)-1)+1)/2)</f>
      </c>
      <c r="I28" s="33"/>
      <c r="J28" s="32">
        <f>IF(COUNTIF(J27:K27,"")&gt;0,"",(SIGN(SUM(J27:K27)-1)+1)/2)</f>
        <v>0</v>
      </c>
      <c r="K28" s="33"/>
      <c r="L28" s="32">
        <f>IF(COUNTIF(L27:M27,"")&gt;0,"",(SIGN(SUM(L27:M27)-1)+1)/2)</f>
        <v>0</v>
      </c>
      <c r="M28" s="33"/>
      <c r="N28" s="32">
        <f>IF(COUNTIF(N27:O27,"")&gt;0,"",(SIGN(SUM(N27:O27)-1)+1)/2)</f>
        <v>0</v>
      </c>
      <c r="O28" s="33"/>
      <c r="P28" s="32">
        <f>IF(COUNTIF(P27:Q27,"")&gt;0,"",(SIGN(SUM(P27:Q27)-1)+1)/2)</f>
      </c>
      <c r="Q28" s="33"/>
      <c r="R28" s="32">
        <f>IF(COUNTIF(R27:S27,"")&gt;0,"",(SIGN(SUM(R27:S27)-1)+1)/2)</f>
        <v>0</v>
      </c>
      <c r="S28" s="33"/>
      <c r="T28" s="32">
        <f>IF(COUNTIF(T27:U27,"")&gt;0,"",(SIGN(SUM(T27:U27)-1)+1)/2)</f>
        <v>0.5</v>
      </c>
      <c r="U28" s="33"/>
      <c r="V28" s="32">
        <f>IF(COUNTIF(V27:W27,"")&gt;0,"",(SIGN(SUM(V27:W27)-1)+1)/2)</f>
        <v>0</v>
      </c>
      <c r="W28" s="33"/>
      <c r="X28" s="32">
        <f>IF(COUNTIF(X27:Y27,"")&gt;0,"",(SIGN(SUM(X27:Y27)-1)+1)/2)</f>
        <v>1</v>
      </c>
      <c r="Y28" s="33"/>
      <c r="Z28" s="32">
        <f>IF(COUNTIF(Z27:AA27,"")&gt;0,"",(SIGN(SUM(Z27:AA27)-1)+1)/2)</f>
        <v>0</v>
      </c>
      <c r="AA28" s="33"/>
      <c r="AB28" s="30"/>
      <c r="AC28" s="31"/>
      <c r="AD28" s="32">
        <f>IF(COUNTIF(AD27:AE27,"")&gt;0,"",(SIGN(SUM(AD27:AE27)-1)+1)/2)</f>
        <v>0</v>
      </c>
      <c r="AE28" s="33"/>
      <c r="AF28" s="32">
        <f>IF(COUNTIF(AF27:AG27,"")&gt;0,"",(SIGN(SUM(AF27:AG27)-1)+1)/2)</f>
        <v>0</v>
      </c>
      <c r="AG28" s="33"/>
      <c r="AH28" s="32">
        <f>IF(COUNTIF(AH27:AI27,"")&gt;0,"",(SIGN(SUM(AH27:AI27)-1)+1)/2)</f>
        <v>1</v>
      </c>
      <c r="AI28" s="33"/>
      <c r="AJ28" s="32">
        <f>IF(COUNTIF(AJ27:AK27,"")&gt;0,"",(SIGN(SUM(AJ27:AK27)-1)+1)/2)</f>
        <v>1</v>
      </c>
      <c r="AK28" s="33"/>
      <c r="AL28" s="32">
        <f>IF(COUNTIF(AL27:AM27,"")&gt;0,"",(SIGN(SUM(AL27:AM27)-1)+1)/2)</f>
        <v>0</v>
      </c>
      <c r="AM28" s="33"/>
      <c r="AN28" s="34"/>
      <c r="AO28" s="35"/>
      <c r="AP28" s="35"/>
      <c r="AQ28" s="17"/>
      <c r="AR28" s="34"/>
      <c r="AS28" s="36"/>
      <c r="AT28" s="37"/>
    </row>
    <row r="29" spans="1:46" ht="12.75">
      <c r="A29" s="15">
        <v>14</v>
      </c>
      <c r="B29" s="6" t="s">
        <v>25</v>
      </c>
      <c r="C29" s="7"/>
      <c r="D29" s="27">
        <v>0.5</v>
      </c>
      <c r="E29" s="28">
        <v>0.5</v>
      </c>
      <c r="F29" s="27">
        <v>0.5</v>
      </c>
      <c r="G29" s="28">
        <v>0.5</v>
      </c>
      <c r="H29" s="27">
        <v>0.5</v>
      </c>
      <c r="I29" s="28">
        <v>0.5</v>
      </c>
      <c r="J29" s="27">
        <v>0.5</v>
      </c>
      <c r="K29" s="28">
        <v>0.5</v>
      </c>
      <c r="L29" s="27">
        <v>0.5</v>
      </c>
      <c r="M29" s="28">
        <v>0.5</v>
      </c>
      <c r="N29" s="27">
        <v>0.5</v>
      </c>
      <c r="O29" s="28">
        <v>0.5</v>
      </c>
      <c r="P29" s="27">
        <v>0.5</v>
      </c>
      <c r="Q29" s="28">
        <v>0</v>
      </c>
      <c r="R29" s="27">
        <v>1</v>
      </c>
      <c r="S29" s="28">
        <v>0.5</v>
      </c>
      <c r="T29" s="27">
        <v>0.5</v>
      </c>
      <c r="U29" s="28">
        <v>0.5</v>
      </c>
      <c r="V29" s="27">
        <v>0.5</v>
      </c>
      <c r="W29" s="28">
        <v>0.5</v>
      </c>
      <c r="X29" s="27"/>
      <c r="Y29" s="28"/>
      <c r="Z29" s="27">
        <v>0.5</v>
      </c>
      <c r="AA29" s="28">
        <v>0.5</v>
      </c>
      <c r="AB29" s="27">
        <v>1</v>
      </c>
      <c r="AC29" s="28">
        <v>0.5</v>
      </c>
      <c r="AD29" s="25"/>
      <c r="AE29" s="26"/>
      <c r="AF29" s="27">
        <f>IF(AE31="","",1-AE31)</f>
        <v>0.5</v>
      </c>
      <c r="AG29" s="28">
        <f>IF(AD31="","",1-AD31)</f>
        <v>0.5</v>
      </c>
      <c r="AH29" s="27">
        <f>IF(AE33="","",1-AE33)</f>
      </c>
      <c r="AI29" s="28">
        <f>IF(AD33="","",1-AD33)</f>
        <v>0.5</v>
      </c>
      <c r="AJ29" s="27">
        <f>IF(AE35="","",1-AE35)</f>
        <v>1</v>
      </c>
      <c r="AK29" s="28">
        <f>IF(AD35="","",1-AD35)</f>
        <v>1</v>
      </c>
      <c r="AL29" s="27">
        <f>IF(AE37="","",1-AE37)</f>
        <v>0.5</v>
      </c>
      <c r="AM29" s="28">
        <f>IF(AD37="","",1-AD37)</f>
        <v>0</v>
      </c>
      <c r="AN29" s="19">
        <f>SUM(D30:AM30)</f>
        <v>8</v>
      </c>
      <c r="AO29" s="18">
        <f>IF(COUNT(D30:AM30)=0,0,AN29*100/COUNT(D30:AM30))</f>
        <v>53.333333333333336</v>
      </c>
      <c r="AP29" s="18">
        <f>IF(AS29&lt;AS3,1,0)+IF(AS29&lt;AS5,1,0)+IF(AS29&lt;AS7,1,0)+IF(AS29&lt;AS9,1,0)+IF(AS29&lt;AS11,1,0)+IF(AS29&lt;AS13,1,0)+IF(AS29&lt;AS15,1,0)+IF(AS29&lt;AS17,1,0)+IF(AS29&lt;AS19,1,0)+IF(AS29&lt;AS21,1,0)+IF(AS29&lt;AS23,1,0)+IF(AS29&lt;AS25,1,0)+IF(AS29&lt;AS27,1,0)+IF(AS29&lt;AS31,1,0)+IF(AS29&lt;AS33,1,0)+IF(AS29&lt;AS35,1,0)+IF(AS29&lt;AS37,1,0)+1</f>
        <v>9</v>
      </c>
      <c r="AQ29" s="29">
        <f>COUNTIF(D30:AM30,1)-COUNTIF(D30:AM30,0)</f>
        <v>1</v>
      </c>
      <c r="AR29" s="19">
        <f>(N(D30)-N(AD4))*AN3+(N(F30)-N(AD6))*AN5+(N(H30)-N(AD8))*AN7+(N(J30)-N(AD10))*AN9+(N(L30)-N(AD12))*AN11+(N(N30)-N(AD14))*AN13+(N(P30)-N(AD16))*AN15+(N(R30)-N(AD18))*AN17+(N(T30)-N(AD20))*AN19+(N(V30)-N(AD22))*AN21+(N(X30)-N(AD24))*AN23+(N(Z30)-N(AD26))*AN25+(N(AB30)-N(AD28))*AN27+(N(AF30)-N(AD32))*AN31+(N(AH30)-N(AD34))*AN33+(N(AJ30)-N(AD36))*AN35+(N(AL30)-N(AD38))*AN37</f>
        <v>-5</v>
      </c>
      <c r="AS29" s="20" t="str">
        <f>RIGHT("0"&amp;AN29*2,2)&amp;" "&amp;IF(COUNT(D30:AM30)=0,"0000",RIGHT("000"&amp;(612+AR29*2),4))&amp;" "&amp;RIGHT("0"&amp;COUNTIF(D29:AM29,1),2)</f>
        <v>16 0602 04</v>
      </c>
      <c r="AT29" s="21">
        <f>COUNT(D29:AM29)</f>
        <v>31</v>
      </c>
    </row>
    <row r="30" spans="1:46" ht="12.75">
      <c r="A30" s="16"/>
      <c r="B30" s="8"/>
      <c r="C30" s="9"/>
      <c r="D30" s="32">
        <f>IF(COUNTIF(D29:E29,"")&gt;0,"",(SIGN(SUM(D29:E29)-1)+1)/2)</f>
        <v>0.5</v>
      </c>
      <c r="E30" s="33"/>
      <c r="F30" s="32">
        <f>IF(COUNTIF(F29:G29,"")&gt;0,"",(SIGN(SUM(F29:G29)-1)+1)/2)</f>
        <v>0.5</v>
      </c>
      <c r="G30" s="33"/>
      <c r="H30" s="32">
        <f>IF(COUNTIF(H29:I29,"")&gt;0,"",(SIGN(SUM(H29:I29)-1)+1)/2)</f>
        <v>0.5</v>
      </c>
      <c r="I30" s="33"/>
      <c r="J30" s="32">
        <f>IF(COUNTIF(J29:K29,"")&gt;0,"",(SIGN(SUM(J29:K29)-1)+1)/2)</f>
        <v>0.5</v>
      </c>
      <c r="K30" s="33"/>
      <c r="L30" s="32">
        <f>IF(COUNTIF(L29:M29,"")&gt;0,"",(SIGN(SUM(L29:M29)-1)+1)/2)</f>
        <v>0.5</v>
      </c>
      <c r="M30" s="33"/>
      <c r="N30" s="32">
        <f>IF(COUNTIF(N29:O29,"")&gt;0,"",(SIGN(SUM(N29:O29)-1)+1)/2)</f>
        <v>0.5</v>
      </c>
      <c r="O30" s="33"/>
      <c r="P30" s="32">
        <f>IF(COUNTIF(P29:Q29,"")&gt;0,"",(SIGN(SUM(P29:Q29)-1)+1)/2)</f>
        <v>0</v>
      </c>
      <c r="Q30" s="33"/>
      <c r="R30" s="32">
        <f>IF(COUNTIF(R29:S29,"")&gt;0,"",(SIGN(SUM(R29:S29)-1)+1)/2)</f>
        <v>1</v>
      </c>
      <c r="S30" s="33"/>
      <c r="T30" s="32">
        <f>IF(COUNTIF(T29:U29,"")&gt;0,"",(SIGN(SUM(T29:U29)-1)+1)/2)</f>
        <v>0.5</v>
      </c>
      <c r="U30" s="33"/>
      <c r="V30" s="32">
        <f>IF(COUNTIF(V29:W29,"")&gt;0,"",(SIGN(SUM(V29:W29)-1)+1)/2)</f>
        <v>0.5</v>
      </c>
      <c r="W30" s="33"/>
      <c r="X30" s="32">
        <f>IF(COUNTIF(X29:Y29,"")&gt;0,"",(SIGN(SUM(X29:Y29)-1)+1)/2)</f>
      </c>
      <c r="Y30" s="33"/>
      <c r="Z30" s="32">
        <f>IF(COUNTIF(Z29:AA29,"")&gt;0,"",(SIGN(SUM(Z29:AA29)-1)+1)/2)</f>
        <v>0.5</v>
      </c>
      <c r="AA30" s="33"/>
      <c r="AB30" s="32">
        <f>IF(COUNTIF(AB29:AC29,"")&gt;0,"",(SIGN(SUM(AB29:AC29)-1)+1)/2)</f>
        <v>1</v>
      </c>
      <c r="AC30" s="33"/>
      <c r="AD30" s="30"/>
      <c r="AE30" s="31"/>
      <c r="AF30" s="32">
        <f>IF(COUNTIF(AF29:AG29,"")&gt;0,"",(SIGN(SUM(AF29:AG29)-1)+1)/2)</f>
        <v>0.5</v>
      </c>
      <c r="AG30" s="33"/>
      <c r="AH30" s="32">
        <f>IF(COUNTIF(AH29:AI29,"")&gt;0,"",(SIGN(SUM(AH29:AI29)-1)+1)/2)</f>
      </c>
      <c r="AI30" s="33"/>
      <c r="AJ30" s="32">
        <f>IF(COUNTIF(AJ29:AK29,"")&gt;0,"",(SIGN(SUM(AJ29:AK29)-1)+1)/2)</f>
        <v>1</v>
      </c>
      <c r="AK30" s="33"/>
      <c r="AL30" s="32">
        <f>IF(COUNTIF(AL29:AM29,"")&gt;0,"",(SIGN(SUM(AL29:AM29)-1)+1)/2)</f>
        <v>0</v>
      </c>
      <c r="AM30" s="33"/>
      <c r="AN30" s="34"/>
      <c r="AO30" s="35"/>
      <c r="AP30" s="35"/>
      <c r="AQ30" s="17"/>
      <c r="AR30" s="34"/>
      <c r="AS30" s="36"/>
      <c r="AT30" s="37"/>
    </row>
    <row r="31" spans="1:46" ht="12.75">
      <c r="A31" s="15">
        <v>15</v>
      </c>
      <c r="B31" s="6" t="s">
        <v>26</v>
      </c>
      <c r="C31" s="7"/>
      <c r="D31" s="27">
        <v>0.5</v>
      </c>
      <c r="E31" s="28">
        <v>0.5</v>
      </c>
      <c r="F31" s="27">
        <v>0.5</v>
      </c>
      <c r="G31" s="28">
        <v>0.5</v>
      </c>
      <c r="H31" s="27">
        <v>0.5</v>
      </c>
      <c r="I31" s="28">
        <v>0.5</v>
      </c>
      <c r="J31" s="27">
        <v>1</v>
      </c>
      <c r="K31" s="28">
        <v>1</v>
      </c>
      <c r="L31" s="27">
        <v>0.5</v>
      </c>
      <c r="M31" s="28">
        <v>0.5</v>
      </c>
      <c r="N31" s="27">
        <v>0.5</v>
      </c>
      <c r="O31" s="28">
        <v>0</v>
      </c>
      <c r="P31" s="27">
        <v>0.5</v>
      </c>
      <c r="Q31" s="28">
        <v>0.5</v>
      </c>
      <c r="R31" s="27">
        <v>0.5</v>
      </c>
      <c r="S31" s="28">
        <v>0.5</v>
      </c>
      <c r="T31" s="27">
        <v>0.5</v>
      </c>
      <c r="U31" s="28">
        <v>0.5</v>
      </c>
      <c r="V31" s="27">
        <v>0.5</v>
      </c>
      <c r="W31" s="28">
        <v>0.5</v>
      </c>
      <c r="X31" s="27"/>
      <c r="Y31" s="28">
        <v>1</v>
      </c>
      <c r="Z31" s="27">
        <v>0.5</v>
      </c>
      <c r="AA31" s="28">
        <v>0.5</v>
      </c>
      <c r="AB31" s="27">
        <v>1</v>
      </c>
      <c r="AC31" s="28">
        <v>0.5</v>
      </c>
      <c r="AD31" s="27">
        <v>0.5</v>
      </c>
      <c r="AE31" s="28">
        <v>0.5</v>
      </c>
      <c r="AF31" s="25"/>
      <c r="AG31" s="26"/>
      <c r="AH31" s="27">
        <f>IF(AG33="","",1-AG33)</f>
        <v>0.5</v>
      </c>
      <c r="AI31" s="28">
        <f>IF(AF33="","",1-AF33)</f>
        <v>0.5</v>
      </c>
      <c r="AJ31" s="27">
        <f>IF(AG35="","",1-AG35)</f>
        <v>1</v>
      </c>
      <c r="AK31" s="28">
        <f>IF(AF35="","",1-AF35)</f>
      </c>
      <c r="AL31" s="27">
        <f>IF(AG37="","",1-AG37)</f>
        <v>0.5</v>
      </c>
      <c r="AM31" s="28">
        <f>IF(AF37="","",1-AF37)</f>
        <v>0.5</v>
      </c>
      <c r="AN31" s="19">
        <f>SUM(D32:AM32)</f>
        <v>8</v>
      </c>
      <c r="AO31" s="18">
        <f>IF(COUNT(D32:AM32)=0,0,AN31*100/COUNT(D32:AM32))</f>
        <v>53.333333333333336</v>
      </c>
      <c r="AP31" s="18">
        <f>IF(AS31&lt;AS3,1,0)+IF(AS31&lt;AS5,1,0)+IF(AS31&lt;AS7,1,0)+IF(AS31&lt;AS9,1,0)+IF(AS31&lt;AS11,1,0)+IF(AS31&lt;AS13,1,0)+IF(AS31&lt;AS15,1,0)+IF(AS31&lt;AS17,1,0)+IF(AS31&lt;AS19,1,0)+IF(AS31&lt;AS21,1,0)+IF(AS31&lt;AS23,1,0)+IF(AS31&lt;AS25,1,0)+IF(AS31&lt;AS27,1,0)+IF(AS31&lt;AS29,1,0)+IF(AS31&lt;AS33,1,0)+IF(AS31&lt;AS35,1,0)+IF(AS31&lt;AS37,1,0)+1</f>
        <v>8</v>
      </c>
      <c r="AQ31" s="29">
        <f>COUNTIF(D32:AM32,1)-COUNTIF(D32:AM32,0)</f>
        <v>1</v>
      </c>
      <c r="AR31" s="19">
        <f>(N(D32)-N(AF4))*AN3+(N(F32)-N(AF6))*AN5+(N(H32)-N(AF8))*AN7+(N(J32)-N(AF10))*AN9+(N(L32)-N(AF12))*AN11+(N(N32)-N(AF14))*AN13+(N(P32)-N(AF16))*AN15+(N(R32)-N(AF18))*AN17+(N(T32)-N(AF20))*AN19+(N(V32)-N(AF22))*AN21+(N(X32)-N(AF24))*AN23+(N(Z32)-N(AF26))*AN25+(N(AB32)-N(AF28))*AN27+(N(AD32)-N(AF30))*AN29+(N(AH32)-N(AF34))*AN33+(N(AJ32)-N(AF36))*AN35+(N(AL32)-N(AF38))*AN37</f>
        <v>3</v>
      </c>
      <c r="AS31" s="20" t="str">
        <f>RIGHT("0"&amp;AN31*2,2)&amp;" "&amp;IF(COUNT(D32:AM32)=0,"0000",RIGHT("000"&amp;(612+AR31*2),4))&amp;" "&amp;RIGHT("0"&amp;COUNTIF(D31:AM31,1),2)</f>
        <v>16 0618 05</v>
      </c>
      <c r="AT31" s="21">
        <f>COUNT(D31:AM31)</f>
        <v>32</v>
      </c>
    </row>
    <row r="32" spans="1:46" ht="12.75">
      <c r="A32" s="16"/>
      <c r="B32" s="8"/>
      <c r="C32" s="9"/>
      <c r="D32" s="32">
        <f>IF(COUNTIF(D31:E31,"")&gt;0,"",(SIGN(SUM(D31:E31)-1)+1)/2)</f>
        <v>0.5</v>
      </c>
      <c r="E32" s="33"/>
      <c r="F32" s="32">
        <f>IF(COUNTIF(F31:G31,"")&gt;0,"",(SIGN(SUM(F31:G31)-1)+1)/2)</f>
        <v>0.5</v>
      </c>
      <c r="G32" s="33"/>
      <c r="H32" s="32">
        <f>IF(COUNTIF(H31:I31,"")&gt;0,"",(SIGN(SUM(H31:I31)-1)+1)/2)</f>
        <v>0.5</v>
      </c>
      <c r="I32" s="33"/>
      <c r="J32" s="32">
        <f>IF(COUNTIF(J31:K31,"")&gt;0,"",(SIGN(SUM(J31:K31)-1)+1)/2)</f>
        <v>1</v>
      </c>
      <c r="K32" s="33"/>
      <c r="L32" s="32">
        <f>IF(COUNTIF(L31:M31,"")&gt;0,"",(SIGN(SUM(L31:M31)-1)+1)/2)</f>
        <v>0.5</v>
      </c>
      <c r="M32" s="33"/>
      <c r="N32" s="32">
        <f>IF(COUNTIF(N31:O31,"")&gt;0,"",(SIGN(SUM(N31:O31)-1)+1)/2)</f>
        <v>0</v>
      </c>
      <c r="O32" s="33"/>
      <c r="P32" s="32">
        <f>IF(COUNTIF(P31:Q31,"")&gt;0,"",(SIGN(SUM(P31:Q31)-1)+1)/2)</f>
        <v>0.5</v>
      </c>
      <c r="Q32" s="33"/>
      <c r="R32" s="32">
        <f>IF(COUNTIF(R31:S31,"")&gt;0,"",(SIGN(SUM(R31:S31)-1)+1)/2)</f>
        <v>0.5</v>
      </c>
      <c r="S32" s="33"/>
      <c r="T32" s="32">
        <f>IF(COUNTIF(T31:U31,"")&gt;0,"",(SIGN(SUM(T31:U31)-1)+1)/2)</f>
        <v>0.5</v>
      </c>
      <c r="U32" s="33"/>
      <c r="V32" s="32">
        <f>IF(COUNTIF(V31:W31,"")&gt;0,"",(SIGN(SUM(V31:W31)-1)+1)/2)</f>
        <v>0.5</v>
      </c>
      <c r="W32" s="33"/>
      <c r="X32" s="32">
        <f>IF(COUNTIF(X31:Y31,"")&gt;0,"",(SIGN(SUM(X31:Y31)-1)+1)/2)</f>
      </c>
      <c r="Y32" s="33"/>
      <c r="Z32" s="32">
        <f>IF(COUNTIF(Z31:AA31,"")&gt;0,"",(SIGN(SUM(Z31:AA31)-1)+1)/2)</f>
        <v>0.5</v>
      </c>
      <c r="AA32" s="33"/>
      <c r="AB32" s="32">
        <f>IF(COUNTIF(AB31:AC31,"")&gt;0,"",(SIGN(SUM(AB31:AC31)-1)+1)/2)</f>
        <v>1</v>
      </c>
      <c r="AC32" s="33"/>
      <c r="AD32" s="32">
        <f>IF(COUNTIF(AD31:AE31,"")&gt;0,"",(SIGN(SUM(AD31:AE31)-1)+1)/2)</f>
        <v>0.5</v>
      </c>
      <c r="AE32" s="33"/>
      <c r="AF32" s="30"/>
      <c r="AG32" s="31"/>
      <c r="AH32" s="32">
        <f>IF(COUNTIF(AH31:AI31,"")&gt;0,"",(SIGN(SUM(AH31:AI31)-1)+1)/2)</f>
        <v>0.5</v>
      </c>
      <c r="AI32" s="33"/>
      <c r="AJ32" s="32">
        <f>IF(COUNTIF(AJ31:AK31,"")&gt;0,"",(SIGN(SUM(AJ31:AK31)-1)+1)/2)</f>
      </c>
      <c r="AK32" s="33"/>
      <c r="AL32" s="32">
        <f>IF(COUNTIF(AL31:AM31,"")&gt;0,"",(SIGN(SUM(AL31:AM31)-1)+1)/2)</f>
        <v>0.5</v>
      </c>
      <c r="AM32" s="33"/>
      <c r="AN32" s="34"/>
      <c r="AO32" s="35"/>
      <c r="AP32" s="35"/>
      <c r="AQ32" s="17"/>
      <c r="AR32" s="34"/>
      <c r="AS32" s="36"/>
      <c r="AT32" s="37"/>
    </row>
    <row r="33" spans="1:46" ht="12.75">
      <c r="A33" s="15">
        <v>16</v>
      </c>
      <c r="B33" s="6" t="s">
        <v>27</v>
      </c>
      <c r="C33" s="7"/>
      <c r="D33" s="27">
        <v>0.5</v>
      </c>
      <c r="E33" s="28">
        <v>0.5</v>
      </c>
      <c r="F33" s="27">
        <v>0.5</v>
      </c>
      <c r="G33" s="28">
        <v>0</v>
      </c>
      <c r="H33" s="27">
        <v>0</v>
      </c>
      <c r="I33" s="28">
        <v>1</v>
      </c>
      <c r="J33" s="27">
        <v>0.5</v>
      </c>
      <c r="K33" s="28">
        <v>0.5</v>
      </c>
      <c r="L33" s="27">
        <v>0.5</v>
      </c>
      <c r="M33" s="28">
        <v>0.5</v>
      </c>
      <c r="N33" s="27">
        <v>0.5</v>
      </c>
      <c r="O33" s="28">
        <v>0.5</v>
      </c>
      <c r="P33" s="27">
        <v>1</v>
      </c>
      <c r="Q33" s="28">
        <v>0</v>
      </c>
      <c r="R33" s="27">
        <v>0.5</v>
      </c>
      <c r="S33" s="28">
        <v>0.5</v>
      </c>
      <c r="T33" s="27">
        <v>0.5</v>
      </c>
      <c r="U33" s="28">
        <v>0.5</v>
      </c>
      <c r="V33" s="27"/>
      <c r="W33" s="28"/>
      <c r="X33" s="27">
        <v>0.5</v>
      </c>
      <c r="Y33" s="28">
        <v>0.5</v>
      </c>
      <c r="Z33" s="27"/>
      <c r="AA33" s="28"/>
      <c r="AB33" s="27">
        <v>0.5</v>
      </c>
      <c r="AC33" s="28">
        <v>0</v>
      </c>
      <c r="AD33" s="27">
        <v>0.5</v>
      </c>
      <c r="AE33" s="28"/>
      <c r="AF33" s="27">
        <v>0.5</v>
      </c>
      <c r="AG33" s="28">
        <v>0.5</v>
      </c>
      <c r="AH33" s="25"/>
      <c r="AI33" s="26"/>
      <c r="AJ33" s="27">
        <f>IF(AI35="","",1-AI35)</f>
      </c>
      <c r="AK33" s="28">
        <f>IF(AH35="","",1-AH35)</f>
      </c>
      <c r="AL33" s="27">
        <f>IF(AI37="","",1-AI37)</f>
        <v>0.5</v>
      </c>
      <c r="AM33" s="28">
        <f>IF(AH37="","",1-AH37)</f>
        <v>0</v>
      </c>
      <c r="AN33" s="19">
        <f>SUM(D34:AM34)</f>
        <v>5</v>
      </c>
      <c r="AO33" s="18">
        <f>IF(COUNT(D34:AM34)=0,0,AN33*100/COUNT(D34:AM34))</f>
        <v>38.46153846153846</v>
      </c>
      <c r="AP33" s="18">
        <f>IF(AS33&lt;AS3,1,0)+IF(AS33&lt;AS5,1,0)+IF(AS33&lt;AS7,1,0)+IF(AS33&lt;AS9,1,0)+IF(AS33&lt;AS11,1,0)+IF(AS33&lt;AS13,1,0)+IF(AS33&lt;AS15,1,0)+IF(AS33&lt;AS17,1,0)+IF(AS33&lt;AS19,1,0)+IF(AS33&lt;AS21,1,0)+IF(AS33&lt;AS23,1,0)+IF(AS33&lt;AS25,1,0)+IF(AS33&lt;AS27,1,0)+IF(AS33&lt;AS29,1,0)+IF(AS33&lt;AS31,1,0)+IF(AS33&lt;AS35,1,0)+IF(AS33&lt;AS37,1,0)+1</f>
        <v>14</v>
      </c>
      <c r="AQ33" s="29">
        <f>COUNTIF(D34:AM34,1)-COUNTIF(D34:AM34,0)</f>
        <v>-3</v>
      </c>
      <c r="AR33" s="19">
        <f>(N(D34)-N(AH4))*AN3+(N(F34)-N(AH6))*AN5+(N(H34)-N(AH8))*AN7+(N(J34)-N(AH10))*AN9+(N(L34)-N(AH12))*AN11+(N(N34)-N(AH14))*AN13+(N(P34)-N(AH16))*AN15+(N(R34)-N(AH18))*AN17+(N(T34)-N(AH20))*AN19+(N(V34)-N(AH22))*AN21+(N(X34)-N(AH24))*AN23+(N(Z34)-N(AH26))*AN25+(N(AB34)-N(AH28))*AN27+(N(AD34)-N(AH30))*AN29+(N(AF34)-N(AH32))*AN31+(N(AJ34)-N(AH36))*AN35+(N(AL34)-N(AH38))*AN37</f>
        <v>-26</v>
      </c>
      <c r="AS33" s="20" t="str">
        <f>RIGHT("0"&amp;AN33*2,2)&amp;" "&amp;IF(COUNT(D34:AM34)=0,"0000",RIGHT("000"&amp;(612+AR33*2),4))&amp;" "&amp;RIGHT("0"&amp;COUNTIF(D33:AM33,1),2)</f>
        <v>10 0560 02</v>
      </c>
      <c r="AT33" s="21">
        <f>COUNT(D33:AM33)</f>
        <v>27</v>
      </c>
    </row>
    <row r="34" spans="1:46" ht="12.75">
      <c r="A34" s="16"/>
      <c r="B34" s="8"/>
      <c r="C34" s="9"/>
      <c r="D34" s="32">
        <f>IF(COUNTIF(D33:E33,"")&gt;0,"",(SIGN(SUM(D33:E33)-1)+1)/2)</f>
        <v>0.5</v>
      </c>
      <c r="E34" s="33"/>
      <c r="F34" s="32">
        <f>IF(COUNTIF(F33:G33,"")&gt;0,"",(SIGN(SUM(F33:G33)-1)+1)/2)</f>
        <v>0</v>
      </c>
      <c r="G34" s="33"/>
      <c r="H34" s="32">
        <f>IF(COUNTIF(H33:I33,"")&gt;0,"",(SIGN(SUM(H33:I33)-1)+1)/2)</f>
        <v>0.5</v>
      </c>
      <c r="I34" s="33"/>
      <c r="J34" s="32">
        <f>IF(COUNTIF(J33:K33,"")&gt;0,"",(SIGN(SUM(J33:K33)-1)+1)/2)</f>
        <v>0.5</v>
      </c>
      <c r="K34" s="33"/>
      <c r="L34" s="32">
        <f>IF(COUNTIF(L33:M33,"")&gt;0,"",(SIGN(SUM(L33:M33)-1)+1)/2)</f>
        <v>0.5</v>
      </c>
      <c r="M34" s="33"/>
      <c r="N34" s="32">
        <f>IF(COUNTIF(N33:O33,"")&gt;0,"",(SIGN(SUM(N33:O33)-1)+1)/2)</f>
        <v>0.5</v>
      </c>
      <c r="O34" s="33"/>
      <c r="P34" s="32">
        <f>IF(COUNTIF(P33:Q33,"")&gt;0,"",(SIGN(SUM(P33:Q33)-1)+1)/2)</f>
        <v>0.5</v>
      </c>
      <c r="Q34" s="33"/>
      <c r="R34" s="32">
        <f>IF(COUNTIF(R33:S33,"")&gt;0,"",(SIGN(SUM(R33:S33)-1)+1)/2)</f>
        <v>0.5</v>
      </c>
      <c r="S34" s="33"/>
      <c r="T34" s="32">
        <f>IF(COUNTIF(T33:U33,"")&gt;0,"",(SIGN(SUM(T33:U33)-1)+1)/2)</f>
        <v>0.5</v>
      </c>
      <c r="U34" s="33"/>
      <c r="V34" s="32">
        <f>IF(COUNTIF(V33:W33,"")&gt;0,"",(SIGN(SUM(V33:W33)-1)+1)/2)</f>
      </c>
      <c r="W34" s="33"/>
      <c r="X34" s="32">
        <f>IF(COUNTIF(X33:Y33,"")&gt;0,"",(SIGN(SUM(X33:Y33)-1)+1)/2)</f>
        <v>0.5</v>
      </c>
      <c r="Y34" s="33"/>
      <c r="Z34" s="32">
        <f>IF(COUNTIF(Z33:AA33,"")&gt;0,"",(SIGN(SUM(Z33:AA33)-1)+1)/2)</f>
      </c>
      <c r="AA34" s="33"/>
      <c r="AB34" s="32">
        <f>IF(COUNTIF(AB33:AC33,"")&gt;0,"",(SIGN(SUM(AB33:AC33)-1)+1)/2)</f>
        <v>0</v>
      </c>
      <c r="AC34" s="33"/>
      <c r="AD34" s="32">
        <f>IF(COUNTIF(AD33:AE33,"")&gt;0,"",(SIGN(SUM(AD33:AE33)-1)+1)/2)</f>
      </c>
      <c r="AE34" s="33"/>
      <c r="AF34" s="32">
        <f>IF(COUNTIF(AF33:AG33,"")&gt;0,"",(SIGN(SUM(AF33:AG33)-1)+1)/2)</f>
        <v>0.5</v>
      </c>
      <c r="AG34" s="33"/>
      <c r="AH34" s="30"/>
      <c r="AI34" s="31"/>
      <c r="AJ34" s="32">
        <f>IF(COUNTIF(AJ33:AK33,"")&gt;0,"",(SIGN(SUM(AJ33:AK33)-1)+1)/2)</f>
      </c>
      <c r="AK34" s="33"/>
      <c r="AL34" s="32">
        <f>IF(COUNTIF(AL33:AM33,"")&gt;0,"",(SIGN(SUM(AL33:AM33)-1)+1)/2)</f>
        <v>0</v>
      </c>
      <c r="AM34" s="33"/>
      <c r="AN34" s="34"/>
      <c r="AO34" s="35"/>
      <c r="AP34" s="35"/>
      <c r="AQ34" s="17"/>
      <c r="AR34" s="34"/>
      <c r="AS34" s="36"/>
      <c r="AT34" s="37"/>
    </row>
    <row r="35" spans="1:46" ht="12.75">
      <c r="A35" s="15">
        <v>17</v>
      </c>
      <c r="B35" s="6" t="s">
        <v>28</v>
      </c>
      <c r="C35" s="7"/>
      <c r="D35" s="27">
        <v>0</v>
      </c>
      <c r="E35" s="28">
        <v>0.5</v>
      </c>
      <c r="F35" s="27">
        <v>0.5</v>
      </c>
      <c r="G35" s="28">
        <v>0.5</v>
      </c>
      <c r="H35" s="27">
        <v>0.5</v>
      </c>
      <c r="I35" s="28">
        <v>0</v>
      </c>
      <c r="J35" s="27">
        <v>0</v>
      </c>
      <c r="K35" s="28">
        <v>0</v>
      </c>
      <c r="L35" s="27"/>
      <c r="M35" s="28"/>
      <c r="N35" s="27">
        <v>0</v>
      </c>
      <c r="O35" s="28">
        <v>0</v>
      </c>
      <c r="P35" s="27"/>
      <c r="Q35" s="28"/>
      <c r="R35" s="27">
        <v>0.5</v>
      </c>
      <c r="S35" s="28">
        <v>0</v>
      </c>
      <c r="T35" s="27"/>
      <c r="U35" s="28">
        <v>0</v>
      </c>
      <c r="V35" s="27"/>
      <c r="W35" s="28"/>
      <c r="X35" s="27"/>
      <c r="Y35" s="28"/>
      <c r="Z35" s="27"/>
      <c r="AA35" s="28"/>
      <c r="AB35" s="27">
        <v>0</v>
      </c>
      <c r="AC35" s="28">
        <v>0.5</v>
      </c>
      <c r="AD35" s="27">
        <v>0</v>
      </c>
      <c r="AE35" s="28">
        <v>0</v>
      </c>
      <c r="AF35" s="27"/>
      <c r="AG35" s="28">
        <v>0</v>
      </c>
      <c r="AH35" s="27"/>
      <c r="AI35" s="28"/>
      <c r="AJ35" s="25"/>
      <c r="AK35" s="26"/>
      <c r="AL35" s="27">
        <f>IF(AK37="","",1-AK37)</f>
        <v>0</v>
      </c>
      <c r="AM35" s="28">
        <f>IF(AJ37="","",1-AJ37)</f>
        <v>0</v>
      </c>
      <c r="AN35" s="19">
        <f>SUM(D36:AM36)</f>
        <v>0.5</v>
      </c>
      <c r="AO35" s="18">
        <f>IF(COUNT(D36:AM36)=0,0,AN35*100/COUNT(D36:AM36))</f>
        <v>5.555555555555555</v>
      </c>
      <c r="AP35" s="18">
        <f>IF(AS35&lt;AS3,1,0)+IF(AS35&lt;AS5,1,0)+IF(AS35&lt;AS7,1,0)+IF(AS35&lt;AS9,1,0)+IF(AS35&lt;AS11,1,0)+IF(AS35&lt;AS13,1,0)+IF(AS35&lt;AS15,1,0)+IF(AS35&lt;AS17,1,0)+IF(AS35&lt;AS19,1,0)+IF(AS35&lt;AS21,1,0)+IF(AS35&lt;AS23,1,0)+IF(AS35&lt;AS25,1,0)+IF(AS35&lt;AS27,1,0)+IF(AS35&lt;AS29,1,0)+IF(AS35&lt;AS31,1,0)+IF(AS35&lt;AS33,1,0)+IF(AS35&lt;AS37,1,0)+1</f>
        <v>18</v>
      </c>
      <c r="AQ35" s="29">
        <f>COUNTIF(D36:AM36,1)-COUNTIF(D36:AM36,0)</f>
        <v>-8</v>
      </c>
      <c r="AR35" s="19">
        <f>(N(D36)-N(AJ4))*AN3+(N(F36)-N(AJ6))*AN5+(N(H36)-N(AJ8))*AN7+(N(J36)-N(AJ10))*AN9+(N(L36)-N(AJ12))*AN11+(N(N36)-N(AJ14))*AN13+(N(P36)-N(AJ16))*AN15+(N(R36)-N(AJ18))*AN17+(N(T36)-N(AJ20))*AN19+(N(V36)-N(AJ22))*AN21+(N(X36)-N(AJ24))*AN23+(N(Z36)-N(AJ26))*AN25+(N(AB36)-N(AJ28))*AN27+(N(AD36)-N(AJ30))*AN29+(N(AF36)-N(AJ32))*AN31+(N(AH36)-N(AJ34))*AN33+(N(AL36)-N(AJ38))*AN37</f>
        <v>-70.5</v>
      </c>
      <c r="AS35" s="20" t="str">
        <f>RIGHT("0"&amp;AN35*2,2)&amp;" "&amp;IF(COUNT(D36:AM36)=0,"0000",RIGHT("000"&amp;(612+AR35*2),4))&amp;" "&amp;RIGHT("0"&amp;COUNTIF(D35:AM35,1),2)</f>
        <v>01 0471 00</v>
      </c>
      <c r="AT35" s="21">
        <f>COUNT(D35:AM35)</f>
        <v>20</v>
      </c>
    </row>
    <row r="36" spans="1:46" ht="12.75">
      <c r="A36" s="16"/>
      <c r="B36" s="8"/>
      <c r="C36" s="9"/>
      <c r="D36" s="32">
        <f>IF(COUNTIF(D35:E35,"")&gt;0,"",(SIGN(SUM(D35:E35)-1)+1)/2)</f>
        <v>0</v>
      </c>
      <c r="E36" s="33"/>
      <c r="F36" s="32">
        <f>IF(COUNTIF(F35:G35,"")&gt;0,"",(SIGN(SUM(F35:G35)-1)+1)/2)</f>
        <v>0.5</v>
      </c>
      <c r="G36" s="33"/>
      <c r="H36" s="32">
        <f>IF(COUNTIF(H35:I35,"")&gt;0,"",(SIGN(SUM(H35:I35)-1)+1)/2)</f>
        <v>0</v>
      </c>
      <c r="I36" s="33"/>
      <c r="J36" s="32">
        <f>IF(COUNTIF(J35:K35,"")&gt;0,"",(SIGN(SUM(J35:K35)-1)+1)/2)</f>
        <v>0</v>
      </c>
      <c r="K36" s="33"/>
      <c r="L36" s="32">
        <f>IF(COUNTIF(L35:M35,"")&gt;0,"",(SIGN(SUM(L35:M35)-1)+1)/2)</f>
      </c>
      <c r="M36" s="33"/>
      <c r="N36" s="32">
        <f>IF(COUNTIF(N35:O35,"")&gt;0,"",(SIGN(SUM(N35:O35)-1)+1)/2)</f>
        <v>0</v>
      </c>
      <c r="O36" s="33"/>
      <c r="P36" s="32">
        <f>IF(COUNTIF(P35:Q35,"")&gt;0,"",(SIGN(SUM(P35:Q35)-1)+1)/2)</f>
      </c>
      <c r="Q36" s="33"/>
      <c r="R36" s="32">
        <f>IF(COUNTIF(R35:S35,"")&gt;0,"",(SIGN(SUM(R35:S35)-1)+1)/2)</f>
        <v>0</v>
      </c>
      <c r="S36" s="33"/>
      <c r="T36" s="32">
        <f>IF(COUNTIF(T35:U35,"")&gt;0,"",(SIGN(SUM(T35:U35)-1)+1)/2)</f>
      </c>
      <c r="U36" s="33"/>
      <c r="V36" s="32">
        <f>IF(COUNTIF(V35:W35,"")&gt;0,"",(SIGN(SUM(V35:W35)-1)+1)/2)</f>
      </c>
      <c r="W36" s="33"/>
      <c r="X36" s="32">
        <f>IF(COUNTIF(X35:Y35,"")&gt;0,"",(SIGN(SUM(X35:Y35)-1)+1)/2)</f>
      </c>
      <c r="Y36" s="33"/>
      <c r="Z36" s="32">
        <f>IF(COUNTIF(Z35:AA35,"")&gt;0,"",(SIGN(SUM(Z35:AA35)-1)+1)/2)</f>
      </c>
      <c r="AA36" s="33"/>
      <c r="AB36" s="32">
        <f>IF(COUNTIF(AB35:AC35,"")&gt;0,"",(SIGN(SUM(AB35:AC35)-1)+1)/2)</f>
        <v>0</v>
      </c>
      <c r="AC36" s="33"/>
      <c r="AD36" s="32">
        <f>IF(COUNTIF(AD35:AE35,"")&gt;0,"",(SIGN(SUM(AD35:AE35)-1)+1)/2)</f>
        <v>0</v>
      </c>
      <c r="AE36" s="33"/>
      <c r="AF36" s="32">
        <f>IF(COUNTIF(AF35:AG35,"")&gt;0,"",(SIGN(SUM(AF35:AG35)-1)+1)/2)</f>
      </c>
      <c r="AG36" s="33"/>
      <c r="AH36" s="32">
        <f>IF(COUNTIF(AH35:AI35,"")&gt;0,"",(SIGN(SUM(AH35:AI35)-1)+1)/2)</f>
      </c>
      <c r="AI36" s="33"/>
      <c r="AJ36" s="30"/>
      <c r="AK36" s="31"/>
      <c r="AL36" s="32">
        <f>IF(COUNTIF(AL35:AM35,"")&gt;0,"",(SIGN(SUM(AL35:AM35)-1)+1)/2)</f>
        <v>0</v>
      </c>
      <c r="AM36" s="33"/>
      <c r="AN36" s="34"/>
      <c r="AO36" s="35"/>
      <c r="AP36" s="35"/>
      <c r="AQ36" s="17"/>
      <c r="AR36" s="34"/>
      <c r="AS36" s="36"/>
      <c r="AT36" s="37"/>
    </row>
    <row r="37" spans="1:46" ht="12.75">
      <c r="A37" s="15">
        <v>18</v>
      </c>
      <c r="B37" s="6" t="s">
        <v>29</v>
      </c>
      <c r="C37" s="7"/>
      <c r="D37" s="27">
        <v>0.5</v>
      </c>
      <c r="E37" s="28">
        <v>0.5</v>
      </c>
      <c r="F37" s="27">
        <v>0.5</v>
      </c>
      <c r="G37" s="28">
        <v>0.5</v>
      </c>
      <c r="H37" s="27">
        <v>0.5</v>
      </c>
      <c r="I37" s="28">
        <v>0.5</v>
      </c>
      <c r="J37" s="27">
        <v>0.5</v>
      </c>
      <c r="K37" s="28">
        <v>0.5</v>
      </c>
      <c r="L37" s="27">
        <v>1</v>
      </c>
      <c r="M37" s="28">
        <v>0.5</v>
      </c>
      <c r="N37" s="27">
        <v>0.5</v>
      </c>
      <c r="O37" s="28">
        <v>0.5</v>
      </c>
      <c r="P37" s="27">
        <v>0.5</v>
      </c>
      <c r="Q37" s="28">
        <v>0.5</v>
      </c>
      <c r="R37" s="27">
        <v>0.5</v>
      </c>
      <c r="S37" s="28">
        <v>0.5</v>
      </c>
      <c r="T37" s="27">
        <v>0.5</v>
      </c>
      <c r="U37" s="28">
        <v>0.5</v>
      </c>
      <c r="V37" s="27">
        <v>0.5</v>
      </c>
      <c r="W37" s="28">
        <v>0.5</v>
      </c>
      <c r="X37" s="27">
        <v>1</v>
      </c>
      <c r="Y37" s="28">
        <v>1</v>
      </c>
      <c r="Z37" s="27">
        <v>0.5</v>
      </c>
      <c r="AA37" s="28">
        <v>1</v>
      </c>
      <c r="AB37" s="27">
        <v>1</v>
      </c>
      <c r="AC37" s="28">
        <v>1</v>
      </c>
      <c r="AD37" s="27">
        <v>1</v>
      </c>
      <c r="AE37" s="28">
        <v>0.5</v>
      </c>
      <c r="AF37" s="27">
        <v>0.5</v>
      </c>
      <c r="AG37" s="28">
        <v>0.5</v>
      </c>
      <c r="AH37" s="27">
        <v>1</v>
      </c>
      <c r="AI37" s="28">
        <v>0.5</v>
      </c>
      <c r="AJ37" s="27">
        <v>1</v>
      </c>
      <c r="AK37" s="28">
        <v>1</v>
      </c>
      <c r="AL37" s="25"/>
      <c r="AM37" s="26"/>
      <c r="AN37" s="19">
        <f>SUM(D38:AM38)</f>
        <v>12</v>
      </c>
      <c r="AO37" s="18">
        <f>IF(COUNT(D38:AM38)=0,0,AN37*100/COUNT(D38:AM38))</f>
        <v>70.58823529411765</v>
      </c>
      <c r="AP37" s="18">
        <f>IF(AS37&lt;AS3,1,0)+IF(AS37&lt;AS5,1,0)+IF(AS37&lt;AS7,1,0)+IF(AS37&lt;AS9,1,0)+IF(AS37&lt;AS11,1,0)+IF(AS37&lt;AS13,1,0)+IF(AS37&lt;AS15,1,0)+IF(AS37&lt;AS17,1,0)+IF(AS37&lt;AS19,1,0)+IF(AS37&lt;AS21,1,0)+IF(AS37&lt;AS23,1,0)+IF(AS37&lt;AS25,1,0)+IF(AS37&lt;AS27,1,0)+IF(AS37&lt;AS29,1,0)+IF(AS37&lt;AS31,1,0)+IF(AS37&lt;AS33,1,0)+IF(AS37&lt;AS35,1,0)+1</f>
        <v>1</v>
      </c>
      <c r="AQ37" s="29">
        <f>COUNTIF(D38:AM38,1)-COUNTIF(D38:AM38,0)</f>
        <v>7</v>
      </c>
      <c r="AR37" s="19">
        <f>(N(D38)-N(AL4))*AN3+(N(F38)-N(AL6))*AN5+(N(H38)-N(AL8))*AN7+(N(J38)-N(AL10))*AN9+(N(L38)-N(AL12))*AN11+(N(N38)-N(AL14))*AN13+(N(P38)-N(AL16))*AN15+(N(R38)-N(AL18))*AN17+(N(T38)-N(AL20))*AN19+(N(V38)-N(AL22))*AN21+(N(X38)-N(AL24))*AN23+(N(Z38)-N(AL26))*AN25+(N(AB38)-N(AL28))*AN27+(N(AD38)-N(AL30))*AN29+(N(AF38)-N(AL32))*AN31+(N(AH38)-N(AL34))*AN33+(N(AJ38)-N(AL36))*AN35</f>
        <v>30</v>
      </c>
      <c r="AS37" s="20" t="str">
        <f>RIGHT("0"&amp;AN37*2,2)&amp;" "&amp;IF(COUNT(D38:AM38)=0,"0000",RIGHT("000"&amp;(612+AR37*2),4))&amp;" "&amp;RIGHT("0"&amp;COUNTIF(D37:AM37,1),2)</f>
        <v>24 0672 10</v>
      </c>
      <c r="AT37" s="21">
        <f>COUNT(D37:AM37)</f>
        <v>34</v>
      </c>
    </row>
    <row r="38" spans="1:46" ht="12.75">
      <c r="A38" s="16"/>
      <c r="B38" s="8"/>
      <c r="C38" s="9"/>
      <c r="D38" s="32">
        <f>IF(COUNTIF(D37:E37,"")&gt;0,"",(SIGN(SUM(D37:E37)-1)+1)/2)</f>
        <v>0.5</v>
      </c>
      <c r="E38" s="33"/>
      <c r="F38" s="32">
        <f>IF(COUNTIF(F37:G37,"")&gt;0,"",(SIGN(SUM(F37:G37)-1)+1)/2)</f>
        <v>0.5</v>
      </c>
      <c r="G38" s="33"/>
      <c r="H38" s="32">
        <f>IF(COUNTIF(H37:I37,"")&gt;0,"",(SIGN(SUM(H37:I37)-1)+1)/2)</f>
        <v>0.5</v>
      </c>
      <c r="I38" s="33"/>
      <c r="J38" s="32">
        <f>IF(COUNTIF(J37:K37,"")&gt;0,"",(SIGN(SUM(J37:K37)-1)+1)/2)</f>
        <v>0.5</v>
      </c>
      <c r="K38" s="33"/>
      <c r="L38" s="32">
        <f>IF(COUNTIF(L37:M37,"")&gt;0,"",(SIGN(SUM(L37:M37)-1)+1)/2)</f>
        <v>1</v>
      </c>
      <c r="M38" s="33"/>
      <c r="N38" s="32">
        <f>IF(COUNTIF(N37:O37,"")&gt;0,"",(SIGN(SUM(N37:O37)-1)+1)/2)</f>
        <v>0.5</v>
      </c>
      <c r="O38" s="33"/>
      <c r="P38" s="32">
        <f>IF(COUNTIF(P37:Q37,"")&gt;0,"",(SIGN(SUM(P37:Q37)-1)+1)/2)</f>
        <v>0.5</v>
      </c>
      <c r="Q38" s="33"/>
      <c r="R38" s="32">
        <f>IF(COUNTIF(R37:S37,"")&gt;0,"",(SIGN(SUM(R37:S37)-1)+1)/2)</f>
        <v>0.5</v>
      </c>
      <c r="S38" s="33"/>
      <c r="T38" s="32">
        <f>IF(COUNTIF(T37:U37,"")&gt;0,"",(SIGN(SUM(T37:U37)-1)+1)/2)</f>
        <v>0.5</v>
      </c>
      <c r="U38" s="33"/>
      <c r="V38" s="32">
        <f>IF(COUNTIF(V37:W37,"")&gt;0,"",(SIGN(SUM(V37:W37)-1)+1)/2)</f>
        <v>0.5</v>
      </c>
      <c r="W38" s="33"/>
      <c r="X38" s="32">
        <f>IF(COUNTIF(X37:Y37,"")&gt;0,"",(SIGN(SUM(X37:Y37)-1)+1)/2)</f>
        <v>1</v>
      </c>
      <c r="Y38" s="33"/>
      <c r="Z38" s="32">
        <f>IF(COUNTIF(Z37:AA37,"")&gt;0,"",(SIGN(SUM(Z37:AA37)-1)+1)/2)</f>
        <v>1</v>
      </c>
      <c r="AA38" s="33"/>
      <c r="AB38" s="32">
        <f>IF(COUNTIF(AB37:AC37,"")&gt;0,"",(SIGN(SUM(AB37:AC37)-1)+1)/2)</f>
        <v>1</v>
      </c>
      <c r="AC38" s="33"/>
      <c r="AD38" s="32">
        <f>IF(COUNTIF(AD37:AE37,"")&gt;0,"",(SIGN(SUM(AD37:AE37)-1)+1)/2)</f>
        <v>1</v>
      </c>
      <c r="AE38" s="33"/>
      <c r="AF38" s="32">
        <f>IF(COUNTIF(AF37:AG37,"")&gt;0,"",(SIGN(SUM(AF37:AG37)-1)+1)/2)</f>
        <v>0.5</v>
      </c>
      <c r="AG38" s="33"/>
      <c r="AH38" s="32">
        <f>IF(COUNTIF(AH37:AI37,"")&gt;0,"",(SIGN(SUM(AH37:AI37)-1)+1)/2)</f>
        <v>1</v>
      </c>
      <c r="AI38" s="33"/>
      <c r="AJ38" s="32">
        <f>IF(COUNTIF(AJ37:AK37,"")&gt;0,"",(SIGN(SUM(AJ37:AK37)-1)+1)/2)</f>
        <v>1</v>
      </c>
      <c r="AK38" s="33"/>
      <c r="AL38" s="30"/>
      <c r="AM38" s="31"/>
      <c r="AN38" s="34"/>
      <c r="AO38" s="35"/>
      <c r="AP38" s="35"/>
      <c r="AQ38" s="17"/>
      <c r="AR38" s="34"/>
      <c r="AS38" s="36"/>
      <c r="AT38" s="37"/>
    </row>
    <row r="39" spans="1:46" ht="12.75">
      <c r="A39" s="13" t="s">
        <v>30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T39" s="1">
        <v>205</v>
      </c>
    </row>
    <row r="40" spans="1:43" ht="12.75">
      <c r="A40" s="6" t="s">
        <v>31</v>
      </c>
      <c r="B40" s="6"/>
      <c r="AQ40" s="10" t="s">
        <v>32</v>
      </c>
    </row>
    <row r="42" spans="1:3" ht="12.75">
      <c r="A42" s="6" t="s">
        <v>33</v>
      </c>
      <c r="B42" s="6"/>
      <c r="C42" s="6"/>
    </row>
    <row r="43" spans="1:43" ht="12.75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ht="12.75">
      <c r="A44" s="11" t="s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2.75">
      <c r="A45" s="11" t="s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2.75">
      <c r="A46" s="11" t="s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2.75">
      <c r="A47" s="11" t="s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2.75">
      <c r="A48" s="12" t="s">
        <v>39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190" s="39" customFormat="1" ht="12.75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s="39" customFormat="1" ht="12.75">
      <c r="A50" s="12" t="s">
        <v>41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</sheetData>
  <sheetProtection/>
  <mergeCells count="478">
    <mergeCell ref="A49:AQ49"/>
    <mergeCell ref="A50:AQ50"/>
    <mergeCell ref="A1:AQ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3:A4"/>
    <mergeCell ref="AN3:AN4"/>
    <mergeCell ref="AO3:AO4"/>
    <mergeCell ref="P4:Q4"/>
    <mergeCell ref="R4:S4"/>
    <mergeCell ref="T4:U4"/>
    <mergeCell ref="V4:W4"/>
    <mergeCell ref="AP3:AP4"/>
    <mergeCell ref="AQ3:AQ4"/>
    <mergeCell ref="AR3:AR4"/>
    <mergeCell ref="AS3:AS4"/>
    <mergeCell ref="AT3:AT4"/>
    <mergeCell ref="F4:G4"/>
    <mergeCell ref="H4:I4"/>
    <mergeCell ref="J4:K4"/>
    <mergeCell ref="L4:M4"/>
    <mergeCell ref="N4:O4"/>
    <mergeCell ref="X4:Y4"/>
    <mergeCell ref="Z4:AA4"/>
    <mergeCell ref="AB4:AC4"/>
    <mergeCell ref="AD4:AE4"/>
    <mergeCell ref="AF4:AG4"/>
    <mergeCell ref="AH4:AI4"/>
    <mergeCell ref="AJ4:AK4"/>
    <mergeCell ref="AL4:AM4"/>
    <mergeCell ref="A5:A6"/>
    <mergeCell ref="AN5:AN6"/>
    <mergeCell ref="AO5:AO6"/>
    <mergeCell ref="AP5:AP6"/>
    <mergeCell ref="R6:S6"/>
    <mergeCell ref="T6:U6"/>
    <mergeCell ref="V6:W6"/>
    <mergeCell ref="X6:Y6"/>
    <mergeCell ref="AQ5:AQ6"/>
    <mergeCell ref="AR5:AR6"/>
    <mergeCell ref="AS5:AS6"/>
    <mergeCell ref="AT5:AT6"/>
    <mergeCell ref="D6:E6"/>
    <mergeCell ref="H6:I6"/>
    <mergeCell ref="J6:K6"/>
    <mergeCell ref="L6:M6"/>
    <mergeCell ref="N6:O6"/>
    <mergeCell ref="P6:Q6"/>
    <mergeCell ref="Z6:AA6"/>
    <mergeCell ref="AB6:AC6"/>
    <mergeCell ref="AD6:AE6"/>
    <mergeCell ref="AF6:AG6"/>
    <mergeCell ref="AH6:AI6"/>
    <mergeCell ref="AJ6:AK6"/>
    <mergeCell ref="AL6:AM6"/>
    <mergeCell ref="A7:A8"/>
    <mergeCell ref="AN7:AN8"/>
    <mergeCell ref="AO7:AO8"/>
    <mergeCell ref="AP7:AP8"/>
    <mergeCell ref="AQ7:AQ8"/>
    <mergeCell ref="T8:U8"/>
    <mergeCell ref="V8:W8"/>
    <mergeCell ref="X8:Y8"/>
    <mergeCell ref="Z8:AA8"/>
    <mergeCell ref="AR7:AR8"/>
    <mergeCell ref="AS7:AS8"/>
    <mergeCell ref="AT7:AT8"/>
    <mergeCell ref="D8:E8"/>
    <mergeCell ref="F8:G8"/>
    <mergeCell ref="J8:K8"/>
    <mergeCell ref="L8:M8"/>
    <mergeCell ref="N8:O8"/>
    <mergeCell ref="P8:Q8"/>
    <mergeCell ref="R8:S8"/>
    <mergeCell ref="AB8:AC8"/>
    <mergeCell ref="AD8:AE8"/>
    <mergeCell ref="AF8:AG8"/>
    <mergeCell ref="AH8:AI8"/>
    <mergeCell ref="AJ8:AK8"/>
    <mergeCell ref="AL8:AM8"/>
    <mergeCell ref="A9:A10"/>
    <mergeCell ref="AN9:AN10"/>
    <mergeCell ref="AO9:AO10"/>
    <mergeCell ref="AP9:AP10"/>
    <mergeCell ref="AQ9:AQ10"/>
    <mergeCell ref="AR9:AR10"/>
    <mergeCell ref="V10:W10"/>
    <mergeCell ref="X10:Y10"/>
    <mergeCell ref="Z10:AA10"/>
    <mergeCell ref="AB10:AC10"/>
    <mergeCell ref="AS9:AS10"/>
    <mergeCell ref="AT9:AT10"/>
    <mergeCell ref="D10:E10"/>
    <mergeCell ref="F10:G10"/>
    <mergeCell ref="H10:I10"/>
    <mergeCell ref="L10:M10"/>
    <mergeCell ref="N10:O10"/>
    <mergeCell ref="P10:Q10"/>
    <mergeCell ref="R10:S10"/>
    <mergeCell ref="T10:U10"/>
    <mergeCell ref="AD10:AE10"/>
    <mergeCell ref="AF10:AG10"/>
    <mergeCell ref="AH10:AI10"/>
    <mergeCell ref="AJ10:AK10"/>
    <mergeCell ref="AL10:AM10"/>
    <mergeCell ref="A11:A12"/>
    <mergeCell ref="X12:Y12"/>
    <mergeCell ref="Z12:AA12"/>
    <mergeCell ref="AB12:AC12"/>
    <mergeCell ref="AD12:AE12"/>
    <mergeCell ref="AN11:AN12"/>
    <mergeCell ref="AO11:AO12"/>
    <mergeCell ref="AP11:AP12"/>
    <mergeCell ref="AQ11:AQ12"/>
    <mergeCell ref="AR11:AR12"/>
    <mergeCell ref="AS11:AS12"/>
    <mergeCell ref="AT11:AT12"/>
    <mergeCell ref="D12:E12"/>
    <mergeCell ref="F12:G12"/>
    <mergeCell ref="H12:I12"/>
    <mergeCell ref="J12:K12"/>
    <mergeCell ref="N12:O12"/>
    <mergeCell ref="P12:Q12"/>
    <mergeCell ref="R12:S12"/>
    <mergeCell ref="T12:U12"/>
    <mergeCell ref="V12:W12"/>
    <mergeCell ref="AF12:AG12"/>
    <mergeCell ref="AH12:AI12"/>
    <mergeCell ref="AJ12:AK12"/>
    <mergeCell ref="AL12:AM12"/>
    <mergeCell ref="A13:A14"/>
    <mergeCell ref="AN13:AN14"/>
    <mergeCell ref="D14:E14"/>
    <mergeCell ref="F14:G14"/>
    <mergeCell ref="H14:I14"/>
    <mergeCell ref="J14:K14"/>
    <mergeCell ref="AO13:AO14"/>
    <mergeCell ref="AP13:AP14"/>
    <mergeCell ref="AQ13:AQ14"/>
    <mergeCell ref="AR13:AR14"/>
    <mergeCell ref="AS13:AS14"/>
    <mergeCell ref="AT13:AT14"/>
    <mergeCell ref="L14:M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15:A16"/>
    <mergeCell ref="AN15:AN16"/>
    <mergeCell ref="AO15:AO16"/>
    <mergeCell ref="AP15:AP16"/>
    <mergeCell ref="AQ15:AQ16"/>
    <mergeCell ref="T16:U16"/>
    <mergeCell ref="V16:W16"/>
    <mergeCell ref="X16:Y16"/>
    <mergeCell ref="Z16:AA16"/>
    <mergeCell ref="AR15:AR16"/>
    <mergeCell ref="AS15:AS16"/>
    <mergeCell ref="AT15:AT16"/>
    <mergeCell ref="D16:E16"/>
    <mergeCell ref="F16:G16"/>
    <mergeCell ref="H16:I16"/>
    <mergeCell ref="J16:K16"/>
    <mergeCell ref="L16:M16"/>
    <mergeCell ref="N16:O16"/>
    <mergeCell ref="R16:S16"/>
    <mergeCell ref="AB16:AC16"/>
    <mergeCell ref="AD16:AE16"/>
    <mergeCell ref="AF16:AG16"/>
    <mergeCell ref="AH16:AI16"/>
    <mergeCell ref="AJ16:AK16"/>
    <mergeCell ref="AL16:AM16"/>
    <mergeCell ref="A17:A18"/>
    <mergeCell ref="AN17:AN18"/>
    <mergeCell ref="AO17:AO18"/>
    <mergeCell ref="AP17:AP18"/>
    <mergeCell ref="AQ17:AQ18"/>
    <mergeCell ref="AR17:AR18"/>
    <mergeCell ref="V18:W18"/>
    <mergeCell ref="X18:Y18"/>
    <mergeCell ref="Z18:AA18"/>
    <mergeCell ref="AB18:AC18"/>
    <mergeCell ref="AS17:AS18"/>
    <mergeCell ref="AT17:AT18"/>
    <mergeCell ref="D18:E18"/>
    <mergeCell ref="F18:G18"/>
    <mergeCell ref="H18:I18"/>
    <mergeCell ref="J18:K18"/>
    <mergeCell ref="L18:M18"/>
    <mergeCell ref="N18:O18"/>
    <mergeCell ref="P18:Q18"/>
    <mergeCell ref="T18:U18"/>
    <mergeCell ref="AD18:AE18"/>
    <mergeCell ref="AF18:AG18"/>
    <mergeCell ref="AH18:AI18"/>
    <mergeCell ref="AJ18:AK18"/>
    <mergeCell ref="AL18:AM18"/>
    <mergeCell ref="A19:A20"/>
    <mergeCell ref="X20:Y20"/>
    <mergeCell ref="Z20:AA20"/>
    <mergeCell ref="AB20:AC20"/>
    <mergeCell ref="AD20:AE20"/>
    <mergeCell ref="AN19:AN20"/>
    <mergeCell ref="AO19:AO20"/>
    <mergeCell ref="AP19:AP20"/>
    <mergeCell ref="AQ19:AQ20"/>
    <mergeCell ref="AR19:AR20"/>
    <mergeCell ref="AS19:AS20"/>
    <mergeCell ref="AT19:AT20"/>
    <mergeCell ref="D20:E20"/>
    <mergeCell ref="F20:G20"/>
    <mergeCell ref="H20:I20"/>
    <mergeCell ref="J20:K20"/>
    <mergeCell ref="L20:M20"/>
    <mergeCell ref="N20:O20"/>
    <mergeCell ref="P20:Q20"/>
    <mergeCell ref="R20:S20"/>
    <mergeCell ref="V20:W20"/>
    <mergeCell ref="AF20:AG20"/>
    <mergeCell ref="AH20:AI20"/>
    <mergeCell ref="AJ20:AK20"/>
    <mergeCell ref="AL20:AM20"/>
    <mergeCell ref="A21:A22"/>
    <mergeCell ref="AN21:AN22"/>
    <mergeCell ref="D22:E22"/>
    <mergeCell ref="F22:G22"/>
    <mergeCell ref="H22:I22"/>
    <mergeCell ref="J22:K22"/>
    <mergeCell ref="AO21:AO22"/>
    <mergeCell ref="AP21:AP22"/>
    <mergeCell ref="AQ21:AQ22"/>
    <mergeCell ref="AR21:AR22"/>
    <mergeCell ref="AS21:AS22"/>
    <mergeCell ref="AT21:AT22"/>
    <mergeCell ref="L22:M22"/>
    <mergeCell ref="N22:O22"/>
    <mergeCell ref="P22:Q22"/>
    <mergeCell ref="R22:S22"/>
    <mergeCell ref="T22:U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23:A24"/>
    <mergeCell ref="AN23:AN24"/>
    <mergeCell ref="AO23:AO24"/>
    <mergeCell ref="AP23:AP24"/>
    <mergeCell ref="AQ23:AQ24"/>
    <mergeCell ref="R24:S24"/>
    <mergeCell ref="T24:U24"/>
    <mergeCell ref="V24:W24"/>
    <mergeCell ref="Z24:AA24"/>
    <mergeCell ref="AR23:AR24"/>
    <mergeCell ref="AS23:AS24"/>
    <mergeCell ref="AT23:AT24"/>
    <mergeCell ref="D24:E24"/>
    <mergeCell ref="F24:G24"/>
    <mergeCell ref="H24:I24"/>
    <mergeCell ref="J24:K24"/>
    <mergeCell ref="L24:M24"/>
    <mergeCell ref="N24:O24"/>
    <mergeCell ref="P24:Q24"/>
    <mergeCell ref="AB24:AC24"/>
    <mergeCell ref="AD24:AE24"/>
    <mergeCell ref="AF24:AG24"/>
    <mergeCell ref="AH24:AI24"/>
    <mergeCell ref="AJ24:AK24"/>
    <mergeCell ref="AL24:AM24"/>
    <mergeCell ref="A25:A26"/>
    <mergeCell ref="AN25:AN26"/>
    <mergeCell ref="AO25:AO26"/>
    <mergeCell ref="AP25:AP26"/>
    <mergeCell ref="AQ25:AQ26"/>
    <mergeCell ref="AR25:AR26"/>
    <mergeCell ref="T26:U26"/>
    <mergeCell ref="V26:W26"/>
    <mergeCell ref="X26:Y26"/>
    <mergeCell ref="AB26:AC26"/>
    <mergeCell ref="AS25:AS26"/>
    <mergeCell ref="AT25:AT26"/>
    <mergeCell ref="D26:E26"/>
    <mergeCell ref="F26:G26"/>
    <mergeCell ref="H26:I26"/>
    <mergeCell ref="J26:K26"/>
    <mergeCell ref="L26:M26"/>
    <mergeCell ref="N26:O26"/>
    <mergeCell ref="P26:Q26"/>
    <mergeCell ref="R26:S26"/>
    <mergeCell ref="AD26:AE26"/>
    <mergeCell ref="AF26:AG26"/>
    <mergeCell ref="AH26:AI26"/>
    <mergeCell ref="AJ26:AK26"/>
    <mergeCell ref="AL26:AM26"/>
    <mergeCell ref="A27:A28"/>
    <mergeCell ref="V28:W28"/>
    <mergeCell ref="X28:Y28"/>
    <mergeCell ref="Z28:AA28"/>
    <mergeCell ref="AD28:AE28"/>
    <mergeCell ref="AN27:AN28"/>
    <mergeCell ref="AO27:AO28"/>
    <mergeCell ref="AP27:AP28"/>
    <mergeCell ref="AQ27:AQ28"/>
    <mergeCell ref="AR27:AR28"/>
    <mergeCell ref="AS27:AS28"/>
    <mergeCell ref="AT27:AT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AF28:AG28"/>
    <mergeCell ref="AH28:AI28"/>
    <mergeCell ref="AJ28:AK28"/>
    <mergeCell ref="AL28:AM28"/>
    <mergeCell ref="A29:A30"/>
    <mergeCell ref="AN29:AN30"/>
    <mergeCell ref="D30:E30"/>
    <mergeCell ref="F30:G30"/>
    <mergeCell ref="H30:I30"/>
    <mergeCell ref="J30:K30"/>
    <mergeCell ref="AO29:AO30"/>
    <mergeCell ref="AP29:AP30"/>
    <mergeCell ref="AQ29:AQ30"/>
    <mergeCell ref="AR29:AR30"/>
    <mergeCell ref="AS29:AS30"/>
    <mergeCell ref="AT29:AT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F30:AG30"/>
    <mergeCell ref="AH30:AI30"/>
    <mergeCell ref="AJ30:AK30"/>
    <mergeCell ref="AL30:AM30"/>
    <mergeCell ref="A31:A32"/>
    <mergeCell ref="AN31:AN32"/>
    <mergeCell ref="AO31:AO32"/>
    <mergeCell ref="AP31:AP32"/>
    <mergeCell ref="AQ31:AQ32"/>
    <mergeCell ref="R32:S32"/>
    <mergeCell ref="T32:U32"/>
    <mergeCell ref="V32:W32"/>
    <mergeCell ref="X32:Y32"/>
    <mergeCell ref="AR31:AR32"/>
    <mergeCell ref="AS31:AS32"/>
    <mergeCell ref="AT31:AT32"/>
    <mergeCell ref="D32:E32"/>
    <mergeCell ref="F32:G32"/>
    <mergeCell ref="H32:I32"/>
    <mergeCell ref="J32:K32"/>
    <mergeCell ref="L32:M32"/>
    <mergeCell ref="N32:O32"/>
    <mergeCell ref="P32:Q32"/>
    <mergeCell ref="Z32:AA32"/>
    <mergeCell ref="AB32:AC32"/>
    <mergeCell ref="AD32:AE32"/>
    <mergeCell ref="AH32:AI32"/>
    <mergeCell ref="AJ32:AK32"/>
    <mergeCell ref="AL32:AM32"/>
    <mergeCell ref="A33:A34"/>
    <mergeCell ref="AN33:AN34"/>
    <mergeCell ref="AO33:AO34"/>
    <mergeCell ref="AP33:AP34"/>
    <mergeCell ref="AQ33:AQ34"/>
    <mergeCell ref="AR33:AR34"/>
    <mergeCell ref="T34:U34"/>
    <mergeCell ref="V34:W34"/>
    <mergeCell ref="X34:Y34"/>
    <mergeCell ref="Z34:AA34"/>
    <mergeCell ref="AS33:AS34"/>
    <mergeCell ref="AT33:AT34"/>
    <mergeCell ref="D34:E34"/>
    <mergeCell ref="F34:G34"/>
    <mergeCell ref="H34:I34"/>
    <mergeCell ref="J34:K34"/>
    <mergeCell ref="L34:M34"/>
    <mergeCell ref="N34:O34"/>
    <mergeCell ref="P34:Q34"/>
    <mergeCell ref="R34:S34"/>
    <mergeCell ref="AB34:AC34"/>
    <mergeCell ref="AD34:AE34"/>
    <mergeCell ref="AF34:AG34"/>
    <mergeCell ref="AJ34:AK34"/>
    <mergeCell ref="AL34:AM34"/>
    <mergeCell ref="A35:A36"/>
    <mergeCell ref="V36:W36"/>
    <mergeCell ref="X36:Y36"/>
    <mergeCell ref="Z36:AA36"/>
    <mergeCell ref="AB36:AC36"/>
    <mergeCell ref="AN35:AN36"/>
    <mergeCell ref="AO35:AO36"/>
    <mergeCell ref="AP35:AP36"/>
    <mergeCell ref="AQ35:AQ36"/>
    <mergeCell ref="AR35:AR36"/>
    <mergeCell ref="AS35:AS36"/>
    <mergeCell ref="AT35:AT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D36:AE36"/>
    <mergeCell ref="AF36:AG36"/>
    <mergeCell ref="AH36:AI36"/>
    <mergeCell ref="AL36:AM36"/>
    <mergeCell ref="A37:A38"/>
    <mergeCell ref="AN37:AN38"/>
    <mergeCell ref="D38:E38"/>
    <mergeCell ref="F38:G38"/>
    <mergeCell ref="H38:I38"/>
    <mergeCell ref="J38:K38"/>
    <mergeCell ref="AO37:AO38"/>
    <mergeCell ref="AP37:AP38"/>
    <mergeCell ref="AQ37:AQ38"/>
    <mergeCell ref="AR37:AR38"/>
    <mergeCell ref="AS37:AS38"/>
    <mergeCell ref="AT37:AT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A47:AQ47"/>
    <mergeCell ref="A48:AQ48"/>
    <mergeCell ref="AJ38:AK38"/>
    <mergeCell ref="A39:AQ39"/>
    <mergeCell ref="A43:AQ43"/>
    <mergeCell ref="A44:AQ44"/>
    <mergeCell ref="A45:AQ45"/>
    <mergeCell ref="A46:AQ46"/>
    <mergeCell ref="X38:Y38"/>
    <mergeCell ref="Z38:AA38"/>
  </mergeCells>
  <conditionalFormatting sqref="D3:F4 G3 H3:H4 I3 K3 M3 O3 Q3 S3 U3 W3 Y3 AA3 AC3 AE3 AG3 AI3 AK3 AM3 D5:H6 I5 J3:J6 K5 M5 O5 Q5 S5 U5 W5 Y5 AA5 AC5 AE5 AG5 AI5 AK5 AM5 D7:J8 K7 L3:L8 M7 O7 Q7 S7 U7 W7 Y7 AA7 AC7 AE7 AG7 AI7 AK7 AM7 D9:L10 M9 N3:N10 O9 Q9 S9 U9 W9 Y9 AA9 AC9 AE9 AG9 AI9 AK9 AM9 D11:N12 O11 P3:P12 Q11 S11 U11 W11 Y11 AA11 AC11 AE11 AG11 AI11 AK11 AM11 D13:P14 Q13 R3:R14 S13 U13 W13 Y13 AA13 AC13 AE13 AG13 AI13 AK13 AM13 D15:R16 S15 T3:T16 U15 W15 Y15 AA15 AC15 AE15 AG15 AI15 AK15 AM15 D17:T18 U17 V3:V18 W17 Y17 AA17 AC17 AE17 AG17 AI17 AK17 AM17 D19:V20 W19 X3:X20 Y19 AA19 AC19 AE19 AG19 AI19 AK19 AM19 D21:X22 Y21 Z3:Z22 AA21 AC21 AE21 AG21 AI21 AK21 AM21 D23:Z24 AA23 AB3:AB24 AC23 AE23 AG23 AI23 AK23 AM23 D25:AB26 AC25 AD3:AD26 AE25 AG25 AI25 AK25 AM25 D27:AD28 AE27 AF3:AF28 AG27 AI27 AK27 AM27 D29:AF30 AG29 AH3:AH30 AI29 AK29 AM29 D31:AH32 AI31 AJ3:AJ32 AK31 AM31 D33:AJ34 AK33 AL3:AL34 AM33 D35:AL36 AM35 D37:AM38">
    <cfRule type="cellIs" priority="3" dxfId="8" operator="equal" stopIfTrue="1">
      <formula>1</formula>
    </cfRule>
    <cfRule type="cellIs" priority="4" dxfId="9" operator="equal" stopIfTrue="1">
      <formula>0</formula>
    </cfRule>
  </conditionalFormatting>
  <conditionalFormatting sqref="AQ3 AQ5 AQ7 AQ9 AQ11 AQ13 AQ15 AQ17 AQ19 AQ21 AQ23 AQ25 AQ27 AQ29 AQ31 AQ33 AQ35 AQ37">
    <cfRule type="cellIs" priority="1" dxfId="8" operator="greaterThan" stopIfTrue="1">
      <formula>0</formula>
    </cfRule>
    <cfRule type="cellIs" priority="2" dxfId="9" operator="lessThan" stopIfTrue="1">
      <formula>0</formula>
    </cfRule>
  </conditionalFormatting>
  <printOptions horizontalCentered="1"/>
  <pageMargins left="0.21" right="0" top="0.21" bottom="0.2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created xsi:type="dcterms:W3CDTF">2010-06-19T09:28:31Z</dcterms:created>
  <dcterms:modified xsi:type="dcterms:W3CDTF">2010-09-14T10:49:33Z</dcterms:modified>
  <cp:category/>
  <cp:version/>
  <cp:contentType/>
  <cp:contentStatus/>
</cp:coreProperties>
</file>